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v-san\山県市\0310-企画財政課\B-10総括\B-10-02財政公表\-04財政状況資料集（県照会）☆\R6決算 財政状況資料集\HP公表データ\"/>
    </mc:Choice>
  </mc:AlternateContent>
  <xr:revisionPtr revIDLastSave="0" documentId="13_ncr:1_{14E6B994-3D50-40E6-B414-66C2183B5970}" xr6:coauthVersionLast="47" xr6:coauthVersionMax="47" xr10:uidLastSave="{00000000-0000-0000-0000-000000000000}"/>
  <bookViews>
    <workbookView xWindow="-12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<sst xmlns="http://schemas.openxmlformats.org/spreadsheetml/2006/main" count="1171" uniqueCount="573">
  <si>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</si>
  <si>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</si>
  <si>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</si>
  <si>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</si>
  <si>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</si>
  <si>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</si>
  <si>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</si>
  <si>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</si>
  <si>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</si>
  <si>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</si>
  <si>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</si>
  <si>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</si>
  <si>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</si>
  <si>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</si>
  <si>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</si>
  <si>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</si>
  <si>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</si>
  <si>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</si>
  <si>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</si>
  <si>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</si>
  <si>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</si>
  <si>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</si>
  <si>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</si>
  <si>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</si>
  <si>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</si>
  <si>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</si>
  <si>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</si>
  <si>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</si>
  <si>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</si>
  <si>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</si>
  <si>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</si>
  <si>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</si>
  <si>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</si>
  <si>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</si>
  <si>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</si>
  <si>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</si>
  <si>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</si>
  <si>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</si>
  <si>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</si>
  <si>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</si>
  <si>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</si>
  <si>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</si>
  <si>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</si>
  <si>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</si>
  <si>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</si>
  <si>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</si>
  <si>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</si>
  <si>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</si>
  <si>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</si>
  <si>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</si>
  <si>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</si>
  <si>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</si>
  <si>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</si>
  <si>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</si>
  <si>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</si>
  <si>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</si>
  <si>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</si>
  <si>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</si>
  <si>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</si>
  <si>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</si>
  <si>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</si>
  <si>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</si>
  <si>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</si>
  <si>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</si>
  <si>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</si>
  <si>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</si>
  <si>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</si>
  <si>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</si>
  <si>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</si>
  <si>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</si>
  <si>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</si>
  <si>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</si>
  <si>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</si>
  <si>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</si>
  <si>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</si>
  <si>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</si>
  <si>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</si>
  <si>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</si>
  <si>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</si>
  <si>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</si>
  <si>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</si>
  <si>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</si>
  <si>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</si>
  <si>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</si>
  <si>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</si>
  <si>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</si>
  <si>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</si>
  <si>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</si>
  <si>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</si>
  <si>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</si>
  <si>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</si>
  <si>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</si>
  <si>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</si>
  <si>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</si>
  <si>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山県市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</si>
  <si>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</si>
  <si>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</si>
  <si>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</si>
  <si>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</si>
  <si>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</si>
  <si>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</si>
  <si>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</si>
  <si>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</si>
  <si>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</si>
  <si>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</si>
  <si>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</si>
  <si>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</si>
  <si>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</si>
  <si>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</si>
  <si>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</si>
  <si>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</si>
  <si>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</si>
  <si>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</si>
  <si>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</si>
  <si>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</si>
  <si>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</si>
  <si>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</si>
  <si>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</si>
  <si>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</si>
  <si>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</si>
  <si>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</si>
  <si>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</si>
  <si>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</si>
  <si>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</si>
  <si>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</si>
  <si>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</si>
  <si>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</si>
  <si>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</si>
  <si>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</si>
  <si>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</si>
  <si>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</si>
  <si>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</si>
  <si>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</si>
  <si>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</si>
  <si>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</si>
  <si>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</si>
  <si>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</si>
  <si>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</si>
  <si>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</si>
  <si>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</si>
  <si>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</si>
  <si>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</si>
  <si>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</si>
  <si>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</si>
  <si>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</si>
  <si>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</si>
  <si>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</si>
  <si>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</si>
  <si>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</si>
  <si>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</si>
  <si>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</si>
  <si>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</si>
  <si>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</si>
  <si>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</si>
  <si>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</si>
  <si>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</si>
  <si>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</si>
  <si>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</si>
  <si>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</si>
  <si>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</si>
  <si>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</si>
  <si>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</si>
  <si>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</si>
  <si>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</si>
  <si>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</si>
  <si>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</si>
  <si>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</si>
  <si>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</si>
  <si>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</si>
  <si>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</si>
  <si>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</si>
  <si>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</si>
  <si>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</si>
  <si>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</si>
  <si>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</si>
  <si>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</si>
  <si>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</si>
  <si>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</si>
  <si>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</si>
  <si>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</si>
  <si>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</si>
  <si>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</si>
  <si>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</si>
  <si>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</si>
  <si>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</si>
  <si>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</si>
  <si>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</si>
  <si>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</si>
  <si>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</si>
  <si>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</si>
  <si>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</si>
  <si>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</si>
  <si>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</si>
  <si>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</si>
  <si>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</si>
  <si>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</si>
  <si>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</si>
  <si>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</si>
  <si>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</si>
  <si>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</si>
  <si>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</si>
  <si>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</si>
  <si>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</si>
  <si>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岐阜県山県市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</si>
  <si>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</si>
  <si>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</si>
  <si>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</si>
  <si>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</si>
  <si>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</si>
  <si>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</si>
  <si>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</si>
  <si>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</si>
  <si>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</si>
  <si>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</si>
  <si>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</si>
  <si>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</si>
  <si>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</si>
  <si>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</si>
  <si>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</si>
  <si>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</si>
  <si>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</si>
  <si>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</si>
  <si>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</si>
  <si>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</si>
  <si>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</si>
  <si>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</si>
  <si>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</si>
  <si>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</si>
  <si>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</si>
  <si>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</si>
  <si>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</si>
  <si>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</si>
  <si>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</si>
  <si>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</si>
  <si>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</si>
  <si>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</si>
  <si>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</si>
  <si>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</si>
  <si>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</si>
  <si>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</si>
  <si>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</si>
  <si>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</si>
  <si>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</si>
  <si>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</si>
  <si>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</si>
  <si>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</si>
  <si>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</si>
  <si>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</si>
  <si>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</si>
  <si>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</si>
  <si>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</si>
  <si>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</si>
  <si>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</si>
  <si>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</si>
  <si>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</si>
  <si>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</si>
  <si>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</si>
  <si>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</si>
  <si>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</si>
  <si>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</si>
  <si>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</si>
  <si>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</si>
  <si>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</si>
  <si>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</si>
  <si>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</si>
  <si>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</si>
  <si>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</si>
  <si>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</si>
  <si>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</si>
  <si>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</si>
  <si>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</si>
  <si>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</si>
  <si>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</si>
  <si>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</si>
  <si>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</si>
  <si>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</si>
  <si>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</si>
  <si>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</si>
  <si>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</si>
  <si>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</si>
  <si>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</si>
  <si>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</si>
  <si>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</si>
  <si>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</si>
  <si>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</si>
  <si>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</si>
  <si>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</si>
  <si>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</si>
  <si>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</si>
  <si>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</si>
  <si>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</si>
  <si>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</si>
  <si>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</si>
  <si>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</si>
  <si>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</si>
  <si>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</si>
  <si>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</si>
  <si>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</si>
  <si>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</si>
  <si>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</si>
  <si>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</si>
  <si>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</si>
  <si>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</si>
  <si>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</si>
  <si>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</si>
  <si>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</si>
  <si>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</si>
  <si>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</si>
  <si>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</si>
  <si>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</si>
  <si>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</si>
  <si>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</si>
  <si>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</si>
  <si>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</si>
  <si>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</si>
  <si>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</si>
  <si>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</si>
  <si>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</si>
  <si>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</si>
  <si>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</si>
  <si>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</si>
  <si>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</si>
  <si>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</si>
  <si>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</si>
  <si>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</si>
  <si>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</si>
  <si>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</si>
  <si>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</si>
  <si>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</si>
  <si>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</si>
  <si>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</si>
  <si>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</si>
  <si>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</si>
  <si>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</si>
  <si>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</si>
  <si>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</si>
  <si>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</si>
  <si>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</si>
  <si>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</si>
  <si>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</si>
  <si>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</si>
  <si>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</si>
  <si>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</si>
  <si>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</si>
  <si>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</si>
  <si>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</si>
  <si>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</si>
  <si>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</si>
  <si>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</si>
  <si>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</si>
  <si>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</si>
  <si>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</si>
  <si>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</si>
  <si>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</si>
  <si>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岐阜県山県市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</si>
  <si>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</si>
  <si>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</si>
  <si>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</si>
  <si>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</si>
  <si>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</si>
  <si>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</si>
  <si>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</si>
  <si>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</si>
  <si>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</si>
  <si>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</si>
  <si>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</si>
  <si>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</si>
  <si>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</si>
  <si>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</si>
  <si>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</si>
  <si>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</si>
  <si>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</si>
  <si>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</si>
  <si>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</si>
  <si>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</si>
  <si>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</si>
  <si>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</si>
  <si>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</si>
  <si>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</si>
  <si>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</si>
  <si>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</si>
  <si>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</si>
  <si>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</si>
  <si>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</si>
  <si>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</si>
  <si>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</si>
  <si>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</si>
  <si>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</si>
  <si>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</si>
  <si>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</si>
  <si>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</si>
  <si>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</si>
  <si>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</si>
  <si>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</si>
  <si>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</si>
  <si>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</si>
  <si>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</si>
  <si>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</si>
  <si>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</si>
  <si>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</si>
  <si>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</si>
  <si>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</si>
  <si>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</si>
  <si>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</si>
  <si>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</si>
  <si>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</si>
  <si>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</si>
  <si>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</si>
  <si>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</si>
  <si>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</si>
  <si>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</si>
  <si>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</si>
  <si>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</si>
  <si>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</si>
  <si>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</si>
  <si>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</si>
  <si>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</si>
  <si>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</si>
  <si>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</si>
  <si>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</si>
  <si>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</si>
  <si>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</si>
  <si>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</si>
  <si>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</si>
  <si>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</si>
  <si>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</si>
  <si>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</si>
  <si>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</si>
  <si>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</si>
  <si>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</si>
  <si>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</si>
  <si>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</si>
  <si>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</si>
  <si>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</si>
  <si>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</si>
  <si>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</si>
  <si>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</si>
  <si>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</si>
  <si>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</si>
  <si>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</si>
  <si>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</si>
  <si>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</si>
  <si>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</si>
  <si>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</si>
  <si>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</si>
  <si>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</si>
  <si>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</si>
  <si>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</si>
  <si>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</si>
  <si>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</si>
  <si>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</si>
  <si>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</si>
  <si>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</si>
  <si>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</si>
  <si>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</si>
  <si>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</si>
  <si>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</si>
  <si>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</si>
  <si>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</si>
  <si>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</si>
  <si>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</si>
  <si>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</si>
  <si>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</si>
  <si>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</si>
  <si>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</si>
  <si>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</si>
  <si>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</si>
  <si>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</si>
  <si>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</si>
  <si>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</si>
  <si>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</si>
  <si>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</si>
  <si>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</si>
  <si>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</si>
  <si>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</si>
  <si>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</si>
  <si>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</si>
  <si>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</si>
  <si>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</si>
  <si>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</si>
  <si>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</si>
  <si>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</si>
  <si>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</si>
  <si>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</si>
  <si>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</si>
  <si>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</si>
  <si>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</si>
  <si>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</si>
  <si>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</si>
  <si>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</si>
  <si>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</si>
  <si>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</si>
  <si>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</si>
  <si>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</si>
  <si>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</si>
  <si>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</si>
  <si>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</si>
  <si>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</si>
  <si>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</si>
  <si>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</si>
  <si>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</si>
  <si>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</si>
  <si>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</si>
  <si>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</si>
  <si>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</si>
  <si>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</si>
  <si>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</si>
  <si>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</si>
  <si>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</si>
  <si>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</si>
  <si>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</si>
  <si>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</si>
  <si>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</si>
  <si>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</si>
  <si>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</si>
  <si>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</si>
  <si>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</si>
  <si>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</si>
  <si>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</si>
  <si>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</si>
  <si>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</si>
  <si>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</si>
  <si>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</si>
  <si>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</si>
  <si>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</si>
  <si>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</si>
  <si>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</si>
  <si>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</si>
  <si>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</si>
  <si>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0.43</t>
  </si>
  <si>
    <t>▲ 1.07</t>
  </si>
  <si>
    <t>▲ 4.24</t>
  </si>
  <si>
    <t>▲ 5.53</t>
  </si>
  <si>
    <t>水道事業会計</t>
  </si>
  <si>
    <t>一般会計</t>
  </si>
  <si>
    <t>下水道事業会計</t>
  </si>
  <si>
    <t>国民健康保険特別会計</t>
  </si>
  <si>
    <t>後期高齢者医療特別会計</t>
  </si>
  <si>
    <t>介護保険特別会計</t>
  </si>
  <si>
    <t>その他会計（赤字）</t>
  </si>
  <si>
    <t>その他会計（黒字）</t>
  </si>
  <si>
    <t>R02</t>
    <phoneticPr fontId="5"/>
  </si>
  <si>
    <t>R03</t>
    <phoneticPr fontId="5"/>
  </si>
  <si>
    <t>R04</t>
    <phoneticPr fontId="5"/>
  </si>
  <si>
    <t>R05</t>
    <phoneticPr fontId="5"/>
  </si>
  <si>
    <t>R06</t>
    <phoneticPr fontId="5"/>
  </si>
  <si>
    <t>基金繰入1,002百万円</t>
    <rPh sb="0" eb="2">
      <t>キキン</t>
    </rPh>
    <rPh sb="2" eb="3">
      <t>ク</t>
    </rPh>
    <rPh sb="3" eb="4">
      <t>イ</t>
    </rPh>
    <rPh sb="9" eb="10">
      <t>ヒャク</t>
    </rPh>
    <rPh sb="10" eb="12">
      <t>マンエン</t>
    </rPh>
    <phoneticPr fontId="2"/>
  </si>
  <si>
    <t>-</t>
    <phoneticPr fontId="2"/>
  </si>
  <si>
    <t>基金繰入35百万円</t>
    <phoneticPr fontId="2"/>
  </si>
  <si>
    <t>岐阜県市町村会館組合</t>
  </si>
  <si>
    <t>岐阜県市町村職員退職手当組合</t>
  </si>
  <si>
    <t>岐北衛生施設利用組合</t>
  </si>
  <si>
    <t>岐阜県地域児童発達支援センター組合</t>
  </si>
  <si>
    <t>岐阜県後期高齢者医療広域連合（一般会計分）</t>
  </si>
  <si>
    <t>岐阜県後期高齢者医療広域連合（特別会計分）</t>
  </si>
  <si>
    <t>山県市土地開発公社</t>
    <phoneticPr fontId="2"/>
  </si>
  <si>
    <t>○</t>
    <phoneticPr fontId="2"/>
  </si>
  <si>
    <t>合併振興基金</t>
    <rPh sb="0" eb="2">
      <t>ガッペイ</t>
    </rPh>
    <rPh sb="2" eb="4">
      <t>シンコウ</t>
    </rPh>
    <rPh sb="4" eb="6">
      <t>キキン</t>
    </rPh>
    <phoneticPr fontId="5"/>
  </si>
  <si>
    <t>魅力あるまちづくり基金</t>
    <rPh sb="0" eb="2">
      <t>ミリョク</t>
    </rPh>
    <rPh sb="9" eb="11">
      <t>キキン</t>
    </rPh>
    <phoneticPr fontId="5"/>
  </si>
  <si>
    <t>ふるさと応援基金</t>
    <rPh sb="4" eb="6">
      <t>オウエン</t>
    </rPh>
    <rPh sb="6" eb="8">
      <t>キキン</t>
    </rPh>
    <phoneticPr fontId="5"/>
  </si>
  <si>
    <t>地域福祉基金</t>
    <rPh sb="0" eb="2">
      <t>チイキ</t>
    </rPh>
    <rPh sb="2" eb="4">
      <t>フクシ</t>
    </rPh>
    <rPh sb="4" eb="6">
      <t>キキン</t>
    </rPh>
    <phoneticPr fontId="5"/>
  </si>
  <si>
    <t>消防施設整備基金</t>
    <rPh sb="0" eb="2">
      <t>ショウボウ</t>
    </rPh>
    <rPh sb="2" eb="4">
      <t>シセツ</t>
    </rPh>
    <rPh sb="4" eb="6">
      <t>セイビ</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</si>
  <si>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</si>
  <si>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</si>
  <si>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15年に合併し、施設をそのまま引き継いで利用しており、施設数の削減・更新が進んでいないため、有形固定資産減価償却率は年々高くなっている。類似団体と比べてもR06で4.2%高くなっている。人口に比べ施設数が多く、日々の管理運営に多くの費用が発生しており、財政を圧迫する要因の一つになっている。
　将来負担比率については、地方債の新規発行の抑制や計画的な償還により、減少傾向であり、R06は数値がマイナスとなった。
　施設の廃止や統合、施設改修・更新を計画的に実施し、有形固定資産減価償却率の低減を図る。</t>
    <rPh sb="39" eb="40">
      <t>スス</t>
    </rPh>
    <rPh sb="195" eb="197">
      <t>スウチ</t>
    </rPh>
    <rPh sb="209" eb="211">
      <t>シセツ</t>
    </rPh>
    <rPh sb="226" eb="229">
      <t>ケイカクテキ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</si>
  <si>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</si>
  <si>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</si>
  <si>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</si>
  <si>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</si>
  <si>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</si>
  <si>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</si>
  <si>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近年緩やかな減少傾向にあるものの、類似団体と比べR06で1.3ポイント上回り、依然として高い状況となっている。これは、本市は財政力指数が0.4と著しく低く自主財源に乏しい自治体であることから、各種ハード事業の実施に際し、財源を地方債に依存せざるをえないことが主な要因である。
　東海環状自動車道山県IC開通を契機としたまちづくりのためのハード整備事業、北部地域拠点整備などは完了したが、引き続き既存施設の廃止や施設改修、防災対策などの実施に当たり、交付税算入率の高い有利な地方債を活用し、実質公債費比率の増加を抑制する必要がある。また、水道管の耐震化や下水道の不明水対策のため、増加が見込まれる公営企業等への繰出についても、計画的な実施に努め、実質公債費比率や将来負担比率の増加を抑えていく必要がある。</t>
    <rPh sb="9" eb="11">
      <t>キンネン</t>
    </rPh>
    <rPh sb="11" eb="12">
      <t>ユル</t>
    </rPh>
    <rPh sb="15" eb="17">
      <t>ゲンショウ</t>
    </rPh>
    <rPh sb="17" eb="19">
      <t>ケイコウ</t>
    </rPh>
    <rPh sb="140" eb="142">
      <t>ヨウイン</t>
    </rPh>
    <rPh sb="196" eb="198">
      <t>カンリョウ</t>
    </rPh>
    <rPh sb="202" eb="203">
      <t>ヒ</t>
    </rPh>
    <rPh sb="204" eb="205">
      <t>ツヅ</t>
    </rPh>
    <rPh sb="219" eb="221">
      <t>ボウサイ</t>
    </rPh>
    <rPh sb="221" eb="223">
      <t>タイサク</t>
    </rPh>
    <rPh sb="226" eb="228">
      <t>ジッシ</t>
    </rPh>
    <rPh sb="229" eb="230">
      <t>ア</t>
    </rPh>
    <rPh sb="277" eb="280">
      <t>スイドウカン</t>
    </rPh>
    <rPh sb="281" eb="284">
      <t>タイシンカ</t>
    </rPh>
    <rPh sb="285" eb="288">
      <t>ゲスイドウ</t>
    </rPh>
    <rPh sb="289" eb="291">
      <t>フメイ</t>
    </rPh>
    <rPh sb="291" eb="292">
      <t>スイ</t>
    </rPh>
    <rPh sb="292" eb="294">
      <t>タイサク</t>
    </rPh>
    <rPh sb="321" eb="324">
      <t>ケイカクテキ</t>
    </rPh>
    <rPh sb="325" eb="327">
      <t>ジッシ</t>
    </rPh>
    <rPh sb="328" eb="329">
      <t>ツト</t>
    </rPh>
    <rPh sb="331" eb="333">
      <t>ジッシツ</t>
    </rPh>
    <rPh sb="333" eb="336">
      <t>コウサイヒ</t>
    </rPh>
    <rPh sb="336" eb="338">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</si>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</sst>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348F16-44FA-4C0F-99D0-17BC40CAB40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967B-4D01-BD14-4804B92E352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114615</c:v>
                </c:pt>
                <c:pt idx="1">
                  <c:v>71975</c:v>
                </c:pt>
                <c:pt idx="2">
                  <c:v>57210</c:v>
                </c:pt>
                <c:pt idx="3">
                  <c:v>60476</c:v>
                </c:pt>
                <c:pt idx="4">
                  <c:v>64430</c:v>
                </c:pt>
              </c:numCache>
            </c:numRef>
          </c:val>
          <c:smooth val="0"/>
          <c:extLst>
            <c:ext xmlns:c16="http://schemas.microsoft.com/office/drawing/2014/chart" uri="{C3380CC4-5D6E-409C-BE32-E72D297353CC}">
              <c16:uniqueId val="{00000001-967B-4D01-BD14-4804B92E352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1.29</c:v>
                </c:pt>
                <c:pt idx="1">
                  <c:v>8.5299999999999994</c:v>
                </c:pt>
                <c:pt idx="2">
                  <c:v>7.73</c:v>
                </c:pt>
                <c:pt idx="3">
                  <c:v>3.54</c:v>
                </c:pt>
                <c:pt idx="4">
                  <c:v>2.44</c:v>
                </c:pt>
              </c:numCache>
            </c:numRef>
          </c:val>
          <c:extLst>
            <c:ext xmlns:c16="http://schemas.microsoft.com/office/drawing/2014/chart" uri="{C3380CC4-5D6E-409C-BE32-E72D297353CC}">
              <c16:uniqueId val="{00000000-206D-48D0-843C-D1D5D3B653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c:v>
                </c:pt>
                <c:pt idx="1">
                  <c:v>27.49</c:v>
                </c:pt>
                <c:pt idx="2">
                  <c:v>32.799999999999997</c:v>
                </c:pt>
                <c:pt idx="3">
                  <c:v>37.01</c:v>
                </c:pt>
                <c:pt idx="4">
                  <c:v>33.68</c:v>
                </c:pt>
              </c:numCache>
            </c:numRef>
          </c:val>
          <c:extLst>
            <c:ext xmlns:c16="http://schemas.microsoft.com/office/drawing/2014/chart" uri="{C3380CC4-5D6E-409C-BE32-E72D297353CC}">
              <c16:uniqueId val="{00000001-206D-48D0-843C-D1D5D3B653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-0.43</c:v>
                </c:pt>
                <c:pt idx="1">
                  <c:v>7.26</c:v>
                </c:pt>
                <c:pt idx="2">
                  <c:v>-1.07</c:v>
                </c:pt>
                <c:pt idx="3">
                  <c:v>-4.24</c:v>
                </c:pt>
                <c:pt idx="4">
                  <c:v>-5.53</c:v>
                </c:pt>
              </c:numCache>
            </c:numRef>
          </c:val>
          <c:smooth val="0"/>
          <c:extLst>
            <c:ext xmlns:c16="http://schemas.microsoft.com/office/drawing/2014/chart" uri="{C3380CC4-5D6E-409C-BE32-E72D297353CC}">
              <c16:uniqueId val="{00000002-206D-48D0-843C-D1D5D3B653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c:v>
                </c:pt>
                <c:pt idx="4">
                  <c:v>#N/A</c:v>
                </c:pt>
                <c:pt idx="5">
                  <c:v>1.8</c:v>
                </c:pt>
                <c:pt idx="6">
                  <c:v>#N/A</c:v>
                </c:pt>
                <c:pt idx="7">
                  <c:v>0.04</c:v>
                </c:pt>
                <c:pt idx="8">
                  <c:v>0</c:v>
                </c:pt>
                <c:pt idx="9">
                  <c:v>0</c:v>
                </c:pt>
              </c:numCache>
            </c:numRef>
          </c:val>
          <c:extLst>
            <c:ext xmlns:c16="http://schemas.microsoft.com/office/drawing/2014/chart" uri="{C3380CC4-5D6E-409C-BE32-E72D297353CC}">
              <c16:uniqueId val="{00000000-A535-4724-A5C5-EC37E7CA5A2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35-4724-A5C5-EC37E7CA5A2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535-4724-A5C5-EC37E7CA5A2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535-4724-A5C5-EC37E7CA5A2D}"/>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0.56999999999999995</c:v>
                </c:pt>
                <c:pt idx="4">
                  <c:v>#N/A</c:v>
                </c:pt>
                <c:pt idx="5">
                  <c:v>0.1</c:v>
                </c:pt>
                <c:pt idx="6">
                  <c:v>#N/A</c:v>
                </c:pt>
                <c:pt idx="7">
                  <c:v>0.2</c:v>
                </c:pt>
                <c:pt idx="8">
                  <c:v>#N/A</c:v>
                </c:pt>
                <c:pt idx="9">
                  <c:v>0.02</c:v>
                </c:pt>
              </c:numCache>
            </c:numRef>
          </c:val>
          <c:extLst>
            <c:ext xmlns:c16="http://schemas.microsoft.com/office/drawing/2014/chart" uri="{C3380CC4-5D6E-409C-BE32-E72D297353CC}">
              <c16:uniqueId val="{00000004-A535-4724-A5C5-EC37E7CA5A2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c:v>
                </c:pt>
                <c:pt idx="4">
                  <c:v>#N/A</c:v>
                </c:pt>
                <c:pt idx="5">
                  <c:v>0.01</c:v>
                </c:pt>
                <c:pt idx="6">
                  <c:v>#N/A</c:v>
                </c:pt>
                <c:pt idx="7">
                  <c:v>0</c:v>
                </c:pt>
                <c:pt idx="8">
                  <c:v>#N/A</c:v>
                </c:pt>
                <c:pt idx="9">
                  <c:v>0.1</c:v>
                </c:pt>
              </c:numCache>
            </c:numRef>
          </c:val>
          <c:extLst>
            <c:ext xmlns:c16="http://schemas.microsoft.com/office/drawing/2014/chart" uri="{C3380CC4-5D6E-409C-BE32-E72D297353CC}">
              <c16:uniqueId val="{00000005-A535-4724-A5C5-EC37E7CA5A2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0.13</c:v>
                </c:pt>
                <c:pt idx="4">
                  <c:v>#N/A</c:v>
                </c:pt>
                <c:pt idx="5">
                  <c:v>0.01</c:v>
                </c:pt>
                <c:pt idx="6">
                  <c:v>#N/A</c:v>
                </c:pt>
                <c:pt idx="7">
                  <c:v>0.01</c:v>
                </c:pt>
                <c:pt idx="8">
                  <c:v>#N/A</c:v>
                </c:pt>
                <c:pt idx="9">
                  <c:v>0.28000000000000003</c:v>
                </c:pt>
              </c:numCache>
            </c:numRef>
          </c:val>
          <c:extLst>
            <c:ext xmlns:c16="http://schemas.microsoft.com/office/drawing/2014/chart" uri="{C3380CC4-5D6E-409C-BE32-E72D297353CC}">
              <c16:uniqueId val="{00000006-A535-4724-A5C5-EC37E7CA5A2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0.25</c:v>
                </c:pt>
                <c:pt idx="8">
                  <c:v>#N/A</c:v>
                </c:pt>
                <c:pt idx="9">
                  <c:v>0.34</c:v>
                </c:pt>
              </c:numCache>
            </c:numRef>
          </c:val>
          <c:extLst>
            <c:ext xmlns:c16="http://schemas.microsoft.com/office/drawing/2014/chart" uri="{C3380CC4-5D6E-409C-BE32-E72D297353CC}">
              <c16:uniqueId val="{00000007-A535-4724-A5C5-EC37E7CA5A2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2.13</c:v>
                </c:pt>
                <c:pt idx="2">
                  <c:v>#N/A</c:v>
                </c:pt>
                <c:pt idx="3">
                  <c:v>8.5299999999999994</c:v>
                </c:pt>
                <c:pt idx="4">
                  <c:v>#N/A</c:v>
                </c:pt>
                <c:pt idx="5">
                  <c:v>7.73</c:v>
                </c:pt>
                <c:pt idx="6">
                  <c:v>#N/A</c:v>
                </c:pt>
                <c:pt idx="7">
                  <c:v>3.54</c:v>
                </c:pt>
                <c:pt idx="8">
                  <c:v>#N/A</c:v>
                </c:pt>
                <c:pt idx="9">
                  <c:v>2.4300000000000002</c:v>
                </c:pt>
              </c:numCache>
            </c:numRef>
          </c:val>
          <c:extLst>
            <c:ext xmlns:c16="http://schemas.microsoft.com/office/drawing/2014/chart" uri="{C3380CC4-5D6E-409C-BE32-E72D297353CC}">
              <c16:uniqueId val="{00000008-A535-4724-A5C5-EC37E7CA5A2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8.8000000000000007</c:v>
                </c:pt>
                <c:pt idx="2">
                  <c:v>#N/A</c:v>
                </c:pt>
                <c:pt idx="3">
                  <c:v>8.17</c:v>
                </c:pt>
                <c:pt idx="4">
                  <c:v>#N/A</c:v>
                </c:pt>
                <c:pt idx="5">
                  <c:v>5.58</c:v>
                </c:pt>
                <c:pt idx="6">
                  <c:v>#N/A</c:v>
                </c:pt>
                <c:pt idx="7">
                  <c:v>3.8</c:v>
                </c:pt>
                <c:pt idx="8">
                  <c:v>#N/A</c:v>
                </c:pt>
                <c:pt idx="9">
                  <c:v>3.79</c:v>
                </c:pt>
              </c:numCache>
            </c:numRef>
          </c:val>
          <c:extLst>
            <c:ext xmlns:c16="http://schemas.microsoft.com/office/drawing/2014/chart" uri="{C3380CC4-5D6E-409C-BE32-E72D297353CC}">
              <c16:uniqueId val="{00000009-A535-4724-A5C5-EC37E7CA5A2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1665</c:v>
                </c:pt>
                <c:pt idx="5">
                  <c:v>1463</c:v>
                </c:pt>
                <c:pt idx="8">
                  <c:v>1431</c:v>
                </c:pt>
                <c:pt idx="11">
                  <c:v>1415</c:v>
                </c:pt>
                <c:pt idx="14">
                  <c:v>1361</c:v>
                </c:pt>
              </c:numCache>
            </c:numRef>
          </c:val>
          <c:extLst>
            <c:ext xmlns:c16="http://schemas.microsoft.com/office/drawing/2014/chart" uri="{C3380CC4-5D6E-409C-BE32-E72D297353CC}">
              <c16:uniqueId val="{00000000-C1E5-4001-AB98-DA63C4EA183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E5-4001-AB98-DA63C4EA183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1E5-4001-AB98-DA63C4EA183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E5-4001-AB98-DA63C4EA183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608</c:v>
                </c:pt>
                <c:pt idx="3">
                  <c:v>637</c:v>
                </c:pt>
                <c:pt idx="6">
                  <c:v>633</c:v>
                </c:pt>
                <c:pt idx="9">
                  <c:v>609</c:v>
                </c:pt>
                <c:pt idx="12">
                  <c:v>603</c:v>
                </c:pt>
              </c:numCache>
            </c:numRef>
          </c:val>
          <c:extLst>
            <c:ext xmlns:c16="http://schemas.microsoft.com/office/drawing/2014/chart" uri="{C3380CC4-5D6E-409C-BE32-E72D297353CC}">
              <c16:uniqueId val="{00000004-C1E5-4001-AB98-DA63C4EA183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E5-4001-AB98-DA63C4EA183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E5-4001-AB98-DA63C4EA183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1752</c:v>
                </c:pt>
                <c:pt idx="3">
                  <c:v>1453</c:v>
                </c:pt>
                <c:pt idx="6">
                  <c:v>1459</c:v>
                </c:pt>
                <c:pt idx="9">
                  <c:v>1571</c:v>
                </c:pt>
                <c:pt idx="12">
                  <c:v>1498</c:v>
                </c:pt>
              </c:numCache>
            </c:numRef>
          </c:val>
          <c:extLst>
            <c:ext xmlns:c16="http://schemas.microsoft.com/office/drawing/2014/chart" uri="{C3380CC4-5D6E-409C-BE32-E72D297353CC}">
              <c16:uniqueId val="{00000007-C1E5-4001-AB98-DA63C4EA183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695</c:v>
                </c:pt>
                <c:pt idx="2">
                  <c:v>#N/A</c:v>
                </c:pt>
                <c:pt idx="3">
                  <c:v>#N/A</c:v>
                </c:pt>
                <c:pt idx="4">
                  <c:v>627</c:v>
                </c:pt>
                <c:pt idx="5">
                  <c:v>#N/A</c:v>
                </c:pt>
                <c:pt idx="6">
                  <c:v>#N/A</c:v>
                </c:pt>
                <c:pt idx="7">
                  <c:v>661</c:v>
                </c:pt>
                <c:pt idx="8">
                  <c:v>#N/A</c:v>
                </c:pt>
                <c:pt idx="9">
                  <c:v>#N/A</c:v>
                </c:pt>
                <c:pt idx="10">
                  <c:v>765</c:v>
                </c:pt>
                <c:pt idx="11">
                  <c:v>#N/A</c:v>
                </c:pt>
                <c:pt idx="12">
                  <c:v>#N/A</c:v>
                </c:pt>
                <c:pt idx="13">
                  <c:v>740</c:v>
                </c:pt>
                <c:pt idx="14">
                  <c:v>#N/A</c:v>
                </c:pt>
              </c:numCache>
            </c:numRef>
          </c:val>
          <c:smooth val="0"/>
          <c:extLst>
            <c:ext xmlns:c16="http://schemas.microsoft.com/office/drawing/2014/chart" uri="{C3380CC4-5D6E-409C-BE32-E72D297353CC}">
              <c16:uniqueId val="{00000008-C1E5-4001-AB98-DA63C4EA183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14520</c:v>
                </c:pt>
                <c:pt idx="5">
                  <c:v>13602</c:v>
                </c:pt>
                <c:pt idx="8">
                  <c:v>12860</c:v>
                </c:pt>
                <c:pt idx="11">
                  <c:v>11835</c:v>
                </c:pt>
                <c:pt idx="14">
                  <c:v>11210</c:v>
                </c:pt>
              </c:numCache>
            </c:numRef>
          </c:val>
          <c:extLst>
            <c:ext xmlns:c16="http://schemas.microsoft.com/office/drawing/2014/chart" uri="{C3380CC4-5D6E-409C-BE32-E72D297353CC}">
              <c16:uniqueId val="{00000000-D407-47CB-B580-5BF29440020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228</c:v>
                </c:pt>
                <c:pt idx="8">
                  <c:v>204</c:v>
                </c:pt>
                <c:pt idx="11">
                  <c:v>180</c:v>
                </c:pt>
                <c:pt idx="14">
                  <c:v>156</c:v>
                </c:pt>
              </c:numCache>
            </c:numRef>
          </c:val>
          <c:extLst>
            <c:ext xmlns:c16="http://schemas.microsoft.com/office/drawing/2014/chart" uri="{C3380CC4-5D6E-409C-BE32-E72D297353CC}">
              <c16:uniqueId val="{00000001-D407-47CB-B580-5BF29440020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6625</c:v>
                </c:pt>
                <c:pt idx="5">
                  <c:v>7028</c:v>
                </c:pt>
                <c:pt idx="8">
                  <c:v>7176</c:v>
                </c:pt>
                <c:pt idx="11">
                  <c:v>7517</c:v>
                </c:pt>
                <c:pt idx="14">
                  <c:v>7272</c:v>
                </c:pt>
              </c:numCache>
            </c:numRef>
          </c:val>
          <c:extLst>
            <c:ext xmlns:c16="http://schemas.microsoft.com/office/drawing/2014/chart" uri="{C3380CC4-5D6E-409C-BE32-E72D297353CC}">
              <c16:uniqueId val="{00000002-D407-47CB-B580-5BF29440020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07-47CB-B580-5BF29440020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07-47CB-B580-5BF29440020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07-47CB-B580-5BF29440020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2147</c:v>
                </c:pt>
                <c:pt idx="3">
                  <c:v>2050</c:v>
                </c:pt>
                <c:pt idx="6">
                  <c:v>2002</c:v>
                </c:pt>
                <c:pt idx="9">
                  <c:v>1825</c:v>
                </c:pt>
                <c:pt idx="12">
                  <c:v>1918</c:v>
                </c:pt>
              </c:numCache>
            </c:numRef>
          </c:val>
          <c:extLst>
            <c:ext xmlns:c16="http://schemas.microsoft.com/office/drawing/2014/chart" uri="{C3380CC4-5D6E-409C-BE32-E72D297353CC}">
              <c16:uniqueId val="{00000006-D407-47CB-B580-5BF29440020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3</c:v>
                </c:pt>
                <c:pt idx="6">
                  <c:v>4</c:v>
                </c:pt>
                <c:pt idx="9">
                  <c:v>2</c:v>
                </c:pt>
                <c:pt idx="12">
                  <c:v>2</c:v>
                </c:pt>
              </c:numCache>
            </c:numRef>
          </c:val>
          <c:extLst>
            <c:ext xmlns:c16="http://schemas.microsoft.com/office/drawing/2014/chart" uri="{C3380CC4-5D6E-409C-BE32-E72D297353CC}">
              <c16:uniqueId val="{00000007-D407-47CB-B580-5BF29440020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7460</c:v>
                </c:pt>
                <c:pt idx="3">
                  <c:v>7215</c:v>
                </c:pt>
                <c:pt idx="6">
                  <c:v>6673</c:v>
                </c:pt>
                <c:pt idx="9">
                  <c:v>6122</c:v>
                </c:pt>
                <c:pt idx="12">
                  <c:v>5407</c:v>
                </c:pt>
              </c:numCache>
            </c:numRef>
          </c:val>
          <c:extLst>
            <c:ext xmlns:c16="http://schemas.microsoft.com/office/drawing/2014/chart" uri="{C3380CC4-5D6E-409C-BE32-E72D297353CC}">
              <c16:uniqueId val="{00000008-D407-47CB-B580-5BF29440020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07-47CB-B580-5BF29440020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12845</c:v>
                </c:pt>
                <c:pt idx="3">
                  <c:v>13101</c:v>
                </c:pt>
                <c:pt idx="6">
                  <c:v>12452</c:v>
                </c:pt>
                <c:pt idx="9">
                  <c:v>11810</c:v>
                </c:pt>
                <c:pt idx="12">
                  <c:v>11261</c:v>
                </c:pt>
              </c:numCache>
            </c:numRef>
          </c:val>
          <c:extLst>
            <c:ext xmlns:c16="http://schemas.microsoft.com/office/drawing/2014/chart" uri="{C3380CC4-5D6E-409C-BE32-E72D297353CC}">
              <c16:uniqueId val="{0000000A-D407-47CB-B580-5BF29440020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1307</c:v>
                </c:pt>
                <c:pt idx="2">
                  <c:v>#N/A</c:v>
                </c:pt>
                <c:pt idx="3">
                  <c:v>#N/A</c:v>
                </c:pt>
                <c:pt idx="4">
                  <c:v>1511</c:v>
                </c:pt>
                <c:pt idx="5">
                  <c:v>#N/A</c:v>
                </c:pt>
                <c:pt idx="6">
                  <c:v>#N/A</c:v>
                </c:pt>
                <c:pt idx="7">
                  <c:v>891</c:v>
                </c:pt>
                <c:pt idx="8">
                  <c:v>#N/A</c:v>
                </c:pt>
                <c:pt idx="9">
                  <c:v>#N/A</c:v>
                </c:pt>
                <c:pt idx="10">
                  <c:v>227</c:v>
                </c:pt>
                <c:pt idx="11">
                  <c:v>#N/A</c:v>
                </c:pt>
                <c:pt idx="12">
                  <c:v>#N/A</c:v>
                </c:pt>
                <c:pt idx="13">
                  <c:v>0</c:v>
                </c:pt>
                <c:pt idx="14">
                  <c:v>#N/A</c:v>
                </c:pt>
              </c:numCache>
            </c:numRef>
          </c:val>
          <c:smooth val="0"/>
          <c:extLst>
            <c:ext xmlns:c16="http://schemas.microsoft.com/office/drawing/2014/chart" uri="{C3380CC4-5D6E-409C-BE32-E72D297353CC}">
              <c16:uniqueId val="{0000000B-D407-47CB-B580-5BF29440020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2819</c:v>
                </c:pt>
                <c:pt idx="1">
                  <c:v>3153</c:v>
                </c:pt>
                <c:pt idx="2">
                  <c:v>2916</c:v>
                </c:pt>
              </c:numCache>
            </c:numRef>
          </c:val>
          <c:extLst>
            <c:ext xmlns:c16="http://schemas.microsoft.com/office/drawing/2014/chart" uri="{C3380CC4-5D6E-409C-BE32-E72D297353CC}">
              <c16:uniqueId val="{00000000-D22D-4B27-95DB-518A9827A9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1223</c:v>
                </c:pt>
                <c:pt idx="1">
                  <c:v>1264</c:v>
                </c:pt>
                <c:pt idx="2">
                  <c:v>1297</c:v>
                </c:pt>
              </c:numCache>
            </c:numRef>
          </c:val>
          <c:extLst>
            <c:ext xmlns:c16="http://schemas.microsoft.com/office/drawing/2014/chart" uri="{C3380CC4-5D6E-409C-BE32-E72D297353CC}">
              <c16:uniqueId val="{00000001-D22D-4B27-95DB-518A9827A9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3798</c:v>
                </c:pt>
                <c:pt idx="1">
                  <c:v>3859</c:v>
                </c:pt>
                <c:pt idx="2">
                  <c:v>3850</c:v>
                </c:pt>
              </c:numCache>
            </c:numRef>
          </c:val>
          <c:extLst>
            <c:ext xmlns:c16="http://schemas.microsoft.com/office/drawing/2014/chart" uri="{C3380CC4-5D6E-409C-BE32-E72D297353CC}">
              <c16:uniqueId val="{00000002-D22D-4B27-95DB-518A9827A9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{114B0A49-906B-4D16-B20C-9F3A605646F8}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78-4EE6-B7C7-48DD76EECE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{E42CE398-B62F-4825-914F-8A499C5A35E8}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78-4EE6-B7C7-48DD76EECE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{5610EF4B-7FE8-4F1B-8459-D567CF5632C7}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78-4EE6-B7C7-48DD76EECE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{FC00E3D7-36C1-4FC8-A0F3-A2BCD766F88D}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78-4EE6-B7C7-48DD76EECE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{28D4D1A6-B11A-47B2-86D6-0360BF4AFE53}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78-4EE6-B7C7-48DD76EECE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{239E4254-EDA7-44A6-9053-00E4769CC60D}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78-4EE6-B7C7-48DD76EECE4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{343198B1-1A8F-4347-9A9F-A21751E4C55D}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78-4EE6-B7C7-48DD76EECE4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{7C666DEB-AE2E-4978-9F7C-E66EB3E03ABA}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78-4EE6-B7C7-48DD76EECE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{9DB0A104-F762-4E32-955E-0CA8198B5783}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78-4EE6-B7C7-48DD76EECE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66.099999999999994</c:v>
                </c:pt>
                <c:pt idx="8">
                  <c:v>67.900000000000006</c:v>
                </c:pt>
                <c:pt idx="16">
                  <c:v>69.5</c:v>
                </c:pt>
                <c:pt idx="24">
                  <c:v>70.8</c:v>
                </c:pt>
                <c:pt idx="32">
                  <c:v>72.3</c:v>
                </c:pt>
              </c:numCache>
            </c:numRef>
          </c:xVal>
          <c:yVal>
            <c:numRef>
              <c:f>公会計指標分析・財政指標組合せ分析表!$BP$51:$DC$51</c:f>
              <c:numCache>
                <c:formatCode>#,##0.0;"▲ "#,##0.0</c:formatCode>
                <c:ptCount val="40"/>
                <c:pt idx="0">
                  <c:v>18.3</c:v>
                </c:pt>
                <c:pt idx="8">
                  <c:v>20.3</c:v>
                </c:pt>
                <c:pt idx="16">
                  <c:v>12.4</c:v>
                </c:pt>
                <c:pt idx="24">
                  <c:v>3.1</c:v>
                </c:pt>
              </c:numCache>
            </c:numRef>
          </c:yVal>
          <c:smooth val="0"/>
          <c:extLst>
            <c:ext xmlns:c16="http://schemas.microsoft.com/office/drawing/2014/chart" uri="{C3380CC4-5D6E-409C-BE32-E72D297353CC}">
              <c16:uniqueId val="{00000009-7E78-4EE6-B7C7-48DD76EECE4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{A7DEC675-23FD-4273-9EC4-0C1A501A4AEA}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78-4EE6-B7C7-48DD76EECE4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{56E34A07-C0FC-4593-B0F7-03495EACAC48}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78-4EE6-B7C7-48DD76EECE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{D1670F06-BF5C-4745-AB6D-7A7E14F77B05}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78-4EE6-B7C7-48DD76EECE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{91FBF8BC-0959-4C13-9840-68BD9D1D46C7}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78-4EE6-B7C7-48DD76EECE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{FBAF3706-2B7C-42BA-BA84-29A6BED706BE}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78-4EE6-B7C7-48DD76EECE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{36F2F853-1A4B-4503-ABEF-EF5C76D6A414}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78-4EE6-B7C7-48DD76EECE4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{A0F52020-73A6-474F-84BC-7A830D91DC3A}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78-4EE6-B7C7-48DD76EECE4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{91500284-7C2D-4611-A547-E1A7CCF384C0}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78-4EE6-B7C7-48DD76EECE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{12E19C94-D8D9-4F86-9D38-25B8D4F7A8F0}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78-4EE6-B7C7-48DD76EECE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E78-4EE6-B7C7-48DD76EECE4A}"/>
            </c:ext>
          </c:extLst>
        </c:ser>
        <c:dLbls>
          <c:showLegendKey val="0"/>
          <c:showVal val="1"/>
          <c:showCatName val="0"/>
          <c:showSerName val="0"/>
          <c:showPercent val="0"/>
          <c:showBubbleSize val="0"/>
        </c:dLbls>
        <c:axId val="46179840"/>
        <c:axId val="46181760"/>
      </c:scatterChart>
      <c:valAx>
        <c:axId val="46179840"/>
        <c:scaling>
          <c:orientation val="maxMin"/>
          <c:max val="72"/>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{E93C34D0-4408-4FDC-9A97-2DF3B6790BB5}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E5C-422A-ADCB-7F532A47EF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{5FE63E25-2321-423E-BE99-ABE0EE2E7505}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5C-422A-ADCB-7F532A47EF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{AB470D6B-BE0E-4A24-8F0C-3546E23AAB7B}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5C-422A-ADCB-7F532A47EF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{04542758-96D0-4251-8BDC-E59E1FD2C27C}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5C-422A-ADCB-7F532A47EF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{0C1F991E-CBE3-4214-8AE1-24DBFEF100A7}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5C-422A-ADCB-7F532A47EF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{94DF7C26-6C17-42D2-A75A-3A99F4280614}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E5C-422A-ADCB-7F532A47EF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{3559CBFD-3ED8-415A-ADEB-8CE65D49EF6E}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E5C-422A-ADCB-7F532A47EF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{7E4CAD99-2F9A-4E82-9F5C-AA9BABA621AF}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E5C-422A-ADCB-7F532A47EF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{8471B3F2-A5A3-414E-BFCB-79A7F2743D9F}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E5C-422A-ADCB-7F532A47EF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9.6999999999999993</c:v>
                </c:pt>
                <c:pt idx="16">
                  <c:v>9.1</c:v>
                </c:pt>
                <c:pt idx="24">
                  <c:v>9.4</c:v>
                </c:pt>
                <c:pt idx="32">
                  <c:v>10</c:v>
                </c:pt>
              </c:numCache>
            </c:numRef>
          </c:xVal>
          <c:yVal>
            <c:numRef>
              <c:f>公会計指標分析・財政指標組合せ分析表!$BP$73:$DC$73</c:f>
              <c:numCache>
                <c:formatCode>#,##0.0;"▲ "#,##0.0</c:formatCode>
                <c:ptCount val="40"/>
                <c:pt idx="0">
                  <c:v>18.3</c:v>
                </c:pt>
                <c:pt idx="8">
                  <c:v>20.3</c:v>
                </c:pt>
                <c:pt idx="16">
                  <c:v>12.4</c:v>
                </c:pt>
                <c:pt idx="24">
                  <c:v>3.1</c:v>
                </c:pt>
              </c:numCache>
            </c:numRef>
          </c:yVal>
          <c:smooth val="0"/>
          <c:extLst>
            <c:ext xmlns:c16="http://schemas.microsoft.com/office/drawing/2014/chart" uri="{C3380CC4-5D6E-409C-BE32-E72D297353CC}">
              <c16:uniqueId val="{00000009-0E5C-422A-ADCB-7F532A47EF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{50DD87C2-90E5-497C-AA1F-4536DF2DE995}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E5C-422A-ADCB-7F532A47EF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{BBA979CC-A030-4558-9A4C-0E6FB970B8FF}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5C-422A-ADCB-7F532A47EF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{A71F2239-724A-48B1-81F6-CD88B4153A7C}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5C-422A-ADCB-7F532A47EF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{BBCA5593-8AF8-4E58-9861-27F7F213DBBE}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5C-422A-ADCB-7F532A47EF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{4EA2A585-F649-4349-AD7B-64AFC65EF933}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5C-422A-ADCB-7F532A47EF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{FEEC16D3-90EE-4B7C-A850-CA098FE1EF03}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E5C-422A-ADCB-7F532A47EFD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{42352DBA-FBE3-4F79-8905-A73B9C9ACF31}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E5C-422A-ADCB-7F532A47EFD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{EB502059-BFE3-4447-8D55-2C95BEB9BC49}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E5C-422A-ADCB-7F532A47EF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{5466DFB7-F868-40A0-A0C1-8FFC0688603F}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E5C-422A-ADCB-7F532A47EF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E5C-422A-ADCB-7F532A47EFD4}"/>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人口の減少及び過疎地区の高齢化等により財政基盤が弱く、類似団体内平均を下回っている。職員数削減等、歳出削減を推し進め、財政力指数は平成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程度で変わらず推移している。今後も経常経費の節減と、重点事業を峻別し投資的経費の抑制を図るとともに、市税の徴収率向上対策や企業誘致を積極的に進め、自主財源を確保し財政力の強化を図る。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670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87435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となる経常経費充当一般財源は、人件費や扶助費や補助費、維持補修費等が増加したことにより増加した。分母となる経常一般財源総額等は、地方税、臨時財政対策債等が減少した一方、地方消費税交付金、地方特例交付金、地方交付税等が増加したこと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ポイント改善した。（定額減税の影響により、市税が減額となったが、地方特例交付金により補填されている。）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63</xdr:row>
      <xdr:rowOff>170604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1565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52494</xdr:rowOff>
    </xdr:from>
    <xdr:to>
      <xdr:col>19</xdr:col>
      <xdr:colOff>133350</xdr:colOff>
      <xdr:row>63</xdr:row>
      <xdr:rowOff>170604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82394"/>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62</xdr:row>
      <xdr:rowOff>52494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29570"/>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63</xdr:row>
      <xdr:rowOff>130387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29570"/>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119804</xdr:rowOff>
    </xdr:from>
    <xdr:to>
      <xdr:col>19</xdr:col>
      <xdr:colOff>184150</xdr:colOff>
      <xdr:row>64</xdr:row>
      <xdr:rowOff>49954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34731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0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1694</xdr:rowOff>
    </xdr:from>
    <xdr:to>
      <xdr:col>15</xdr:col>
      <xdr:colOff>133350</xdr:colOff>
      <xdr:row>62</xdr:row>
      <xdr:rowOff>103294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113471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132097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79587</xdr:rowOff>
    </xdr:from>
    <xdr:to>
      <xdr:col>7</xdr:col>
      <xdr:colOff>31750</xdr:colOff>
      <xdr:row>64</xdr:row>
      <xdr:rowOff>9737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165964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[193,495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人件費の増や情報システム標準化対応等に伴う物件費の増により、人口一人当たりの決算額が前年度と比較し、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18,364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額した。類似団体よりは低い水準となったが、県平均と比べ依然高い水準となっている。今後は、施設運営・整備等における維持・運営の効率化を加速化させるとともに、ごみ処理施設等必要なインフラの効率的な運営を策定し、さらに人件費・物件費等の削減を進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13333</xdr:rowOff>
    </xdr:from>
    <xdr:to>
      <xdr:col>23</xdr:col>
      <xdr:colOff>133350</xdr:colOff>
      <xdr:row>83</xdr:row>
      <xdr:rowOff>101957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43683"/>
          <a:ext cx="838200" cy="8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13333</xdr:rowOff>
    </xdr:from>
    <xdr:to>
      <xdr:col>19</xdr:col>
      <xdr:colOff>133350</xdr:colOff>
      <xdr:row>83</xdr:row>
      <xdr:rowOff>74265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43683"/>
          <a:ext cx="889000" cy="6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30406</xdr:rowOff>
    </xdr:from>
    <xdr:to>
      <xdr:col>15</xdr:col>
      <xdr:colOff>82550</xdr:colOff>
      <xdr:row>83</xdr:row>
      <xdr:rowOff>74265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60756"/>
          <a:ext cx="889000" cy="4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26237</xdr:rowOff>
    </xdr:from>
    <xdr:to>
      <xdr:col>11</xdr:col>
      <xdr:colOff>31750</xdr:colOff>
      <xdr:row>83</xdr:row>
      <xdr:rowOff>30406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56587"/>
          <a:ext cx="889000" cy="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51157</xdr:rowOff>
    </xdr:from>
    <xdr:to>
      <xdr:col>23</xdr:col>
      <xdr:colOff>184150</xdr:colOff>
      <xdr:row>83</xdr:row>
      <xdr:rowOff>152757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67684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26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133983</xdr:rowOff>
    </xdr:from>
    <xdr:to>
      <xdr:col>19</xdr:col>
      <xdr:colOff>184150</xdr:colOff>
      <xdr:row>83</xdr:row>
      <xdr:rowOff>64133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74310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61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23465</xdr:rowOff>
    </xdr:from>
    <xdr:to>
      <xdr:col>15</xdr:col>
      <xdr:colOff>133350</xdr:colOff>
      <xdr:row>83</xdr:row>
      <xdr:rowOff>125065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109842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4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151056</xdr:rowOff>
    </xdr:from>
    <xdr:to>
      <xdr:col>11</xdr:col>
      <xdr:colOff>82550</xdr:colOff>
      <xdr:row>83</xdr:row>
      <xdr:rowOff>81206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0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65983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9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146887</xdr:rowOff>
    </xdr:from>
    <xdr:to>
      <xdr:col>7</xdr:col>
      <xdr:colOff>31750</xdr:colOff>
      <xdr:row>83</xdr:row>
      <xdr:rowOff>77037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0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61814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9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これまで国に準じた給料表を用いており、類似団体と比較しても下回る水準で推移しているが、令和６年度指数は前年度と比較し、社会人経験者等の積極的な新規採用等による年齢層の偏りにより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ポイント減少した。今後も国の制度に合わせた給与体系となるよう努める。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81643</xdr:rowOff>
    </xdr:from>
    <xdr:to>
      <xdr:col>81</xdr:col>
      <xdr:colOff>44450</xdr:colOff>
      <xdr:row>84</xdr:row>
      <xdr:rowOff>13607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11993"/>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13607</xdr:rowOff>
    </xdr:from>
    <xdr:to>
      <xdr:col>77</xdr:col>
      <xdr:colOff>44450</xdr:colOff>
      <xdr:row>84</xdr:row>
      <xdr:rowOff>30843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154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84</xdr:row>
      <xdr:rowOff>151493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43264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84</xdr:row>
      <xdr:rowOff>151493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532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47370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0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134257</xdr:rowOff>
    </xdr:from>
    <xdr:to>
      <xdr:col>77</xdr:col>
      <xdr:colOff>95250</xdr:colOff>
      <xdr:row>84</xdr:row>
      <xdr:rowOff>64407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74584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3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41020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「第５次山県市定員適正化計画」における令和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年度当初年次目標が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人であり、平成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年度合併当初職員数の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人削減している。類似団体と比較しても、ここ数年下回る水準で推移している。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地理的要因により、平成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合併した団体であり、保育園や学校等の教育施設やその他職員が常駐する公共施設も多く点在するが、施設集約や民営化等を進め、今後も職員の年齢構成のバランス及び行政における職員負担の適性化を図りつつ、将来の山県市を支える人材を確保するため、適正な職員配置と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141212</xdr:rowOff>
    </xdr:from>
    <xdr:to>
      <xdr:col>81</xdr:col>
      <xdr:colOff>44450</xdr:colOff>
      <xdr:row>61</xdr:row>
      <xdr:rowOff>145808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99662"/>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133169</xdr:rowOff>
    </xdr:from>
    <xdr:to>
      <xdr:col>77</xdr:col>
      <xdr:colOff>44450</xdr:colOff>
      <xdr:row>61</xdr:row>
      <xdr:rowOff>141212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9161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111337</xdr:rowOff>
    </xdr:from>
    <xdr:to>
      <xdr:col>72</xdr:col>
      <xdr:colOff>203200</xdr:colOff>
      <xdr:row>61</xdr:row>
      <xdr:rowOff>133169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69787"/>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92952</xdr:rowOff>
    </xdr:from>
    <xdr:to>
      <xdr:col>68</xdr:col>
      <xdr:colOff>152400</xdr:colOff>
      <xdr:row>61</xdr:row>
      <xdr:rowOff>111337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5140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95008</xdr:rowOff>
    </xdr:from>
    <xdr:to>
      <xdr:col>81</xdr:col>
      <xdr:colOff>95250</xdr:colOff>
      <xdr:row>62</xdr:row>
      <xdr:rowOff>25158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5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111535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9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90412</xdr:rowOff>
    </xdr:from>
    <xdr:to>
      <xdr:col>77</xdr:col>
      <xdr:colOff>95250</xdr:colOff>
      <xdr:row>62</xdr:row>
      <xdr:rowOff>20562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4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30739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1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82369</xdr:rowOff>
    </xdr:from>
    <xdr:to>
      <xdr:col>73</xdr:col>
      <xdr:colOff>44450</xdr:colOff>
      <xdr:row>62</xdr:row>
      <xdr:rowOff>12519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22696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09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60537</xdr:rowOff>
    </xdr:from>
    <xdr:to>
      <xdr:col>68</xdr:col>
      <xdr:colOff>203200</xdr:colOff>
      <xdr:row>61</xdr:row>
      <xdr:rowOff>162137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864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42152</xdr:rowOff>
    </xdr:from>
    <xdr:to>
      <xdr:col>64</xdr:col>
      <xdr:colOff>152400</xdr:colOff>
      <xdr:row>61</xdr:row>
      <xdr:rowOff>143752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153929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6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町村合併後、地域格差の是正及び一体化を図ることを目的として大型事業時に発行した合併特例債や臨時財政対策債等の元利償還金が減少したが、令和３年度以降の元利償還金が令和３年度以前と比べて高く推移している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年平均の実質公債費比率は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類似団体との比率差は年々少なくなっていたが、若干比率差が大きくなった。近年行った重点投資等の償還が始まることにより公債費が嵩んできているため、今後、緊急性や住民ニーズ等を的確に把握し、有利な地方債の活用に努めること等により、実質公債費比率の改善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9172</xdr:rowOff>
    </xdr:from>
    <xdr:to>
      <xdr:col>81</xdr:col>
      <xdr:colOff>44450</xdr:colOff>
      <xdr:row>41</xdr:row>
      <xdr:rowOff>89605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03862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140405</xdr:rowOff>
    </xdr:from>
    <xdr:to>
      <xdr:col>77</xdr:col>
      <xdr:colOff>44450</xdr:colOff>
      <xdr:row>41</xdr:row>
      <xdr:rowOff>9172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984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140405</xdr:rowOff>
    </xdr:from>
    <xdr:to>
      <xdr:col>72</xdr:col>
      <xdr:colOff>203200</xdr:colOff>
      <xdr:row>41</xdr:row>
      <xdr:rowOff>49389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9840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49389</xdr:rowOff>
    </xdr:from>
    <xdr:to>
      <xdr:col>68</xdr:col>
      <xdr:colOff>152400</xdr:colOff>
      <xdr:row>41</xdr:row>
      <xdr:rowOff>156633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78839"/>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38805</xdr:rowOff>
    </xdr:from>
    <xdr:to>
      <xdr:col>81</xdr:col>
      <xdr:colOff>95250</xdr:colOff>
      <xdr:row>41</xdr:row>
      <xdr:rowOff>140405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10882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4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129822</xdr:rowOff>
    </xdr:from>
    <xdr:to>
      <xdr:col>77</xdr:col>
      <xdr:colOff>95250</xdr:colOff>
      <xdr:row>41</xdr:row>
      <xdr:rowOff>59972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44749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7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89605</xdr:rowOff>
    </xdr:from>
    <xdr:to>
      <xdr:col>73</xdr:col>
      <xdr:colOff>44450</xdr:colOff>
      <xdr:row>41</xdr:row>
      <xdr:rowOff>19755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4532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170039</xdr:rowOff>
    </xdr:from>
    <xdr:to>
      <xdr:col>68</xdr:col>
      <xdr:colOff>203200</xdr:colOff>
      <xdr:row>41</xdr:row>
      <xdr:rowOff>100189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84966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地方債の元利償還額は、借入額より多かったため、地方債現在高は順調に減少している。基金などの充当可能財源が将来負担額を上回ったため、平成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決算から健全化判断比率として導入されて以降初めてマイナスとなり皆減となった。今後も地方債現在高は減少していく予定であるが、国土強靭化に資する事業や公共施設等総合管理計画に基づく公共施設の集約・複合化等又は施設の脱炭素化への移行やこども子育て支援に資する事業等による市債の活用が考えられることから、後世への負担を少しでも軽減できるよう、今後も事業実施の適正化を図り、財政の健全化に努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65761</xdr:rowOff>
    </xdr:from>
    <xdr:to>
      <xdr:col>77</xdr:col>
      <xdr:colOff>44450</xdr:colOff>
      <xdr:row>14</xdr:row>
      <xdr:rowOff>110642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2466061"/>
          <a:ext cx="889000" cy="4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110642</xdr:rowOff>
    </xdr:from>
    <xdr:to>
      <xdr:col>72</xdr:col>
      <xdr:colOff>203200</xdr:colOff>
      <xdr:row>14</xdr:row>
      <xdr:rowOff>148768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510942"/>
          <a:ext cx="889000" cy="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139116</xdr:rowOff>
    </xdr:from>
    <xdr:to>
      <xdr:col>68</xdr:col>
      <xdr:colOff>152400</xdr:colOff>
      <xdr:row>14</xdr:row>
      <xdr:rowOff>148768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3512800" y="25394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14961</xdr:rowOff>
    </xdr:from>
    <xdr:to>
      <xdr:col>77</xdr:col>
      <xdr:colOff>95250</xdr:colOff>
      <xdr:row>14</xdr:row>
      <xdr:rowOff>116561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41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126738</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18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59842</xdr:rowOff>
    </xdr:from>
    <xdr:to>
      <xdr:col>73</xdr:col>
      <xdr:colOff>44450</xdr:colOff>
      <xdr:row>14</xdr:row>
      <xdr:rowOff>161442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46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229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97968</xdr:rowOff>
    </xdr:from>
    <xdr:to>
      <xdr:col>68</xdr:col>
      <xdr:colOff>203200</xdr:colOff>
      <xdr:row>15</xdr:row>
      <xdr:rowOff>28118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9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38295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6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88316</xdr:rowOff>
    </xdr:from>
    <xdr:to>
      <xdr:col>64</xdr:col>
      <xdr:colOff>152400</xdr:colOff>
      <xdr:row>15</xdr:row>
      <xdr:rowOff>18466</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48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28643</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25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前年度と比較し人件費が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は類似団体とと比較し大差なかったが、令和５年度から保育園を民営化したことによる人件費の減少が影響し、類似団体を下回り、令和６年度は同水準で増加している。今後も定員適正化計画に基づき、職員の年齢構成バランスを保ち、豊富な知識と経験を備えた再任用等の雇用を活用しつつ、将来の山県市を支える人材を確保するため、適正な職員配置と定員管理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153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43180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153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111760</xdr:rowOff>
    </xdr:from>
    <xdr:to>
      <xdr:col>15</xdr:col>
      <xdr:colOff>98425</xdr:colOff>
      <xdr:row>36</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839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111760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839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60960</xdr:rowOff>
    </xdr:from>
    <xdr:to>
      <xdr:col>11</xdr:col>
      <xdr:colOff>60325</xdr:colOff>
      <xdr:row>36</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ポイント減少した。主な要因としては、ふるさと応援寄附金の減に伴う返礼品等諸経費の減少等があげられる。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類似団体と比較して差は縮まっているが、さらなる事務事業の見直しによるコスト削減、公共施設の適正管理を推進し、経常収支比率の削減に努める。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454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100330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149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100330</xdr:rowOff>
    </xdr:from>
    <xdr:to>
      <xdr:col>73</xdr:col>
      <xdr:colOff>180975</xdr:colOff>
      <xdr:row>17</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014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130810</xdr:rowOff>
    </xdr:from>
    <xdr:to>
      <xdr:col>69</xdr:col>
      <xdr:colOff>92075</xdr:colOff>
      <xdr:row>17</xdr:row>
      <xdr:rowOff>161290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45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52087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49530</xdr:rowOff>
    </xdr:from>
    <xdr:to>
      <xdr:col>74</xdr:col>
      <xdr:colOff>31750</xdr:colOff>
      <xdr:row>17</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135907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110490</xdr:rowOff>
    </xdr:from>
    <xdr:to>
      <xdr:col>69</xdr:col>
      <xdr:colOff>142875</xdr:colOff>
      <xdr:row>18</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166387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前年度と比較し扶助費が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出生数減少を含む子どもの人口減少により若年層の扶助費は減少傾向にあるが、保育園民営化や高齢人口に係る扶助費、生活保護費、障害者自立支援関係経費等は増加する要因が多くある。今後も扶助費は増加していくと見込まれるため、資格審査等の適正化とともに、これに対応する必要な財源を確保していくため、財政規模の縮小を図り、持続可能な財政構造への転換に取り組む。</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55</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649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151493</xdr:rowOff>
    </xdr:from>
    <xdr:to>
      <xdr:col>19</xdr:col>
      <xdr:colOff>187325</xdr:colOff>
      <xdr:row>55</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38343"/>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2383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287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100693</xdr:rowOff>
    </xdr:from>
    <xdr:to>
      <xdr:col>15</xdr:col>
      <xdr:colOff>149225</xdr:colOff>
      <xdr:row>54</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その他については、前年度と比較し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ポイント増加したが、類似団体より低い水準である。今後も社会保障関係経費は増加する要因があることから、各特別会計の適正な経営健全化を進め、普通会計の負担を抑制していく。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168910</xdr:rowOff>
    </xdr:from>
    <xdr:to>
      <xdr:col>82</xdr:col>
      <xdr:colOff>107950</xdr:colOff>
      <xdr:row>56</xdr:row>
      <xdr:rowOff>58420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5986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168910</xdr:rowOff>
    </xdr:from>
    <xdr:to>
      <xdr:col>78</xdr:col>
      <xdr:colOff>69850</xdr:colOff>
      <xdr:row>59</xdr:row>
      <xdr:rowOff>153670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598660"/>
          <a:ext cx="8890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157480</xdr:rowOff>
    </xdr:from>
    <xdr:to>
      <xdr:col>73</xdr:col>
      <xdr:colOff>180975</xdr:colOff>
      <xdr:row>59</xdr:row>
      <xdr:rowOff>153670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015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157480</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0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24147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118110</xdr:rowOff>
    </xdr:from>
    <xdr:to>
      <xdr:col>78</xdr:col>
      <xdr:colOff>120650</xdr:colOff>
      <xdr:row>56</xdr:row>
      <xdr:rowOff>48260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58437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1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102870</xdr:rowOff>
    </xdr:from>
    <xdr:to>
      <xdr:col>74</xdr:col>
      <xdr:colOff>31750</xdr:colOff>
      <xdr:row>60</xdr:row>
      <xdr:rowOff>33020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17797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106680</xdr:rowOff>
    </xdr:from>
    <xdr:to>
      <xdr:col>69</xdr:col>
      <xdr:colOff>142875</xdr:colOff>
      <xdr:row>59</xdr:row>
      <xdr:rowOff>36830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21607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消防広域化に伴い令和元年度以降は増加、類似団体と比べ低い水準で推移していたが、令和５年からは同水準となり、前年度と比較し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主な要因としては、消防事務委託料の増額による補助費等の増加があげられる。今後も各種団体への補助金、一部事務組合への負担金について、補助基準を明確化し、実情把握を行い市単独補助金の適正化を推進し、さらなる経費縮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101854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135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40132</xdr:rowOff>
    </xdr:from>
    <xdr:to>
      <xdr:col>78</xdr:col>
      <xdr:colOff>69850</xdr:colOff>
      <xdr:row>37</xdr:row>
      <xdr:rowOff>69850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1233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40132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986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26416</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986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23131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ポイント上回り、前年度と比較し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近年集中して実施することが必要であったインフラ整備等での公共事業等、緊急防災減災事業等の償還が始まったことからここ数年は増加しているが、基本的な傾向としては合併に伴い発行した合併特例債や臨時財政対策債等大型償還のピークを過ぎたことから、減少している。今後も、投資的経費の平準化により地方債の発行を極力抑え、後年への負担を軽減できるよう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43180</xdr:rowOff>
    </xdr:from>
    <xdr:to>
      <xdr:col>24</xdr:col>
      <xdr:colOff>25400</xdr:colOff>
      <xdr:row>78</xdr:row>
      <xdr:rowOff>134620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162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50800</xdr:rowOff>
    </xdr:from>
    <xdr:to>
      <xdr:col>19</xdr:col>
      <xdr:colOff>187325</xdr:colOff>
      <xdr:row>78</xdr:row>
      <xdr:rowOff>134620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4239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78</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5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153670</xdr:rowOff>
    </xdr:from>
    <xdr:to>
      <xdr:col>11</xdr:col>
      <xdr:colOff>9525</xdr:colOff>
      <xdr:row>79</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553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163830</xdr:rowOff>
    </xdr:from>
    <xdr:to>
      <xdr:col>24</xdr:col>
      <xdr:colOff>76200</xdr:colOff>
      <xdr:row>78</xdr:row>
      <xdr:rowOff>93980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135907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83820</xdr:rowOff>
    </xdr:from>
    <xdr:to>
      <xdr:col>20</xdr:col>
      <xdr:colOff>38100</xdr:colOff>
      <xdr:row>79</xdr:row>
      <xdr:rowOff>13970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170197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4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43197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49530</xdr:rowOff>
    </xdr:from>
    <xdr:to>
      <xdr:col>6</xdr:col>
      <xdr:colOff>171450</xdr:colOff>
      <xdr:row>79</xdr:row>
      <xdr:rowOff>151130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135907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公債費を除いたベースでは、類似団体を下回る水準となったが、類似団体の傾向と同様に前年度と比較し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要因としては、歳入構成の中で最大の割合を占める地方交付税や地方消費税交付金等が増加しているが、人件費や扶助費、補助費等が増加しているため経常収支比率が増加した。高齢化等の要因により扶助費等の増加が予想されるため、更なる行政効率化を推進し、一般事務経費の縮減に努め、経常収支比率の低減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19231</xdr:rowOff>
    </xdr:from>
    <xdr:to>
      <xdr:col>82</xdr:col>
      <xdr:colOff>107950</xdr:colOff>
      <xdr:row>76</xdr:row>
      <xdr:rowOff>51888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4943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27396</xdr:rowOff>
    </xdr:from>
    <xdr:to>
      <xdr:col>78</xdr:col>
      <xdr:colOff>69850</xdr:colOff>
      <xdr:row>76</xdr:row>
      <xdr:rowOff>19231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86146"/>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133531</xdr:rowOff>
    </xdr:from>
    <xdr:to>
      <xdr:col>73</xdr:col>
      <xdr:colOff>180975</xdr:colOff>
      <xdr:row>75</xdr:row>
      <xdr:rowOff>27396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2083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133531</xdr:rowOff>
    </xdr:from>
    <xdr:to>
      <xdr:col>69</xdr:col>
      <xdr:colOff>92075</xdr:colOff>
      <xdr:row>75</xdr:row>
      <xdr:rowOff>40459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20831"/>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1088</xdr:rowOff>
    </xdr:from>
    <xdr:to>
      <xdr:col>82</xdr:col>
      <xdr:colOff>158750</xdr:colOff>
      <xdr:row>76</xdr:row>
      <xdr:rowOff>102688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17615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7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139881</xdr:rowOff>
    </xdr:from>
    <xdr:to>
      <xdr:col>78</xdr:col>
      <xdr:colOff>120650</xdr:colOff>
      <xdr:row>76</xdr:row>
      <xdr:rowOff>70031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80208</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67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148046</xdr:rowOff>
    </xdr:from>
    <xdr:to>
      <xdr:col>74</xdr:col>
      <xdr:colOff>31750</xdr:colOff>
      <xdr:row>75</xdr:row>
      <xdr:rowOff>78196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88373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0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82731</xdr:rowOff>
    </xdr:from>
    <xdr:to>
      <xdr:col>69</xdr:col>
      <xdr:colOff>142875</xdr:colOff>
      <xdr:row>75</xdr:row>
      <xdr:rowOff>12881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23058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3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161109</xdr:rowOff>
    </xdr:from>
    <xdr:to>
      <xdr:col>65</xdr:col>
      <xdr:colOff>53975</xdr:colOff>
      <xdr:row>75</xdr:row>
      <xdr:rowOff>91259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101436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17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142126</xdr:rowOff>
    </xdr:from>
    <xdr:to>
      <xdr:col>29</xdr:col>
      <xdr:colOff>127000</xdr:colOff>
      <xdr:row>18</xdr:row>
      <xdr:rowOff>86258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4401"/>
          <a:ext cx="647700" cy="115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26619</xdr:rowOff>
    </xdr:from>
    <xdr:to>
      <xdr:col>26</xdr:col>
      <xdr:colOff>50800</xdr:colOff>
      <xdr:row>18</xdr:row>
      <xdr:rowOff>86258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160344"/>
          <a:ext cx="698500" cy="59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15672</xdr:rowOff>
    </xdr:from>
    <xdr:to>
      <xdr:col>22</xdr:col>
      <xdr:colOff>114300</xdr:colOff>
      <xdr:row>18</xdr:row>
      <xdr:rowOff>26619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49397"/>
          <a:ext cx="698500" cy="10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15672</xdr:rowOff>
    </xdr:from>
    <xdr:to>
      <xdr:col>18</xdr:col>
      <xdr:colOff>177800</xdr:colOff>
      <xdr:row>18</xdr:row>
      <xdr:rowOff>16396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9397"/>
          <a:ext cx="698500" cy="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91326</xdr:rowOff>
    </xdr:from>
    <xdr:to>
      <xdr:col>29</xdr:col>
      <xdr:colOff>177800</xdr:colOff>
      <xdr:row>18</xdr:row>
      <xdr:rowOff>21476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3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63403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5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35458</xdr:rowOff>
    </xdr:from>
    <xdr:to>
      <xdr:col>26</xdr:col>
      <xdr:colOff>101600</xdr:colOff>
      <xdr:row>18</xdr:row>
      <xdr:rowOff>137058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9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121835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55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147269</xdr:rowOff>
    </xdr:from>
    <xdr:to>
      <xdr:col>22</xdr:col>
      <xdr:colOff>165100</xdr:colOff>
      <xdr:row>18</xdr:row>
      <xdr:rowOff>77419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9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62196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95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136322</xdr:rowOff>
    </xdr:from>
    <xdr:to>
      <xdr:col>19</xdr:col>
      <xdr:colOff>38100</xdr:colOff>
      <xdr:row>18</xdr:row>
      <xdr:rowOff>66472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8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51249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4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137046</xdr:rowOff>
    </xdr:from>
    <xdr:to>
      <xdr:col>15</xdr:col>
      <xdr:colOff>101600</xdr:colOff>
      <xdr:row>18</xdr:row>
      <xdr:rowOff>67196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99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77373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6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11133</xdr:rowOff>
    </xdr:from>
    <xdr:to>
      <xdr:col>29</xdr:col>
      <xdr:colOff>127000</xdr:colOff>
      <xdr:row>35</xdr:row>
      <xdr:rowOff>26220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621483"/>
          <a:ext cx="647700" cy="15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11133</xdr:rowOff>
    </xdr:from>
    <xdr:to>
      <xdr:col>26</xdr:col>
      <xdr:colOff>50800</xdr:colOff>
      <xdr:row>35</xdr:row>
      <xdr:rowOff>155411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621483"/>
          <a:ext cx="698500" cy="144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155411</xdr:rowOff>
    </xdr:from>
    <xdr:to>
      <xdr:col>22</xdr:col>
      <xdr:colOff>114300</xdr:colOff>
      <xdr:row>35</xdr:row>
      <xdr:rowOff>211059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65761"/>
          <a:ext cx="698500" cy="55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145059</xdr:rowOff>
    </xdr:from>
    <xdr:to>
      <xdr:col>18</xdr:col>
      <xdr:colOff>177800</xdr:colOff>
      <xdr:row>35</xdr:row>
      <xdr:rowOff>211059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755409"/>
          <a:ext cx="698500" cy="660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318320</xdr:rowOff>
    </xdr:from>
    <xdr:to>
      <xdr:col>29</xdr:col>
      <xdr:colOff>177800</xdr:colOff>
      <xdr:row>35</xdr:row>
      <xdr:rowOff>77020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85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163397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3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303233</xdr:rowOff>
    </xdr:from>
    <xdr:to>
      <xdr:col>26</xdr:col>
      <xdr:colOff>101600</xdr:colOff>
      <xdr:row>35</xdr:row>
      <xdr:rowOff>61933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70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72109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339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104611</xdr:rowOff>
    </xdr:from>
    <xdr:to>
      <xdr:col>22</xdr:col>
      <xdr:colOff>165100</xdr:colOff>
      <xdr:row>35</xdr:row>
      <xdr:rowOff>206211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14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216388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83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160259</xdr:rowOff>
    </xdr:from>
    <xdr:to>
      <xdr:col>19</xdr:col>
      <xdr:colOff>38100</xdr:colOff>
      <xdr:row>35</xdr:row>
      <xdr:rowOff>261859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70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272036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3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94259</xdr:rowOff>
    </xdr:from>
    <xdr:to>
      <xdr:col>15</xdr:col>
      <xdr:colOff>101600</xdr:colOff>
      <xdr:row>35</xdr:row>
      <xdr:rowOff>195859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04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206036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7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106528</xdr:rowOff>
    </xdr:from>
    <xdr:to>
      <xdr:col>24</xdr:col>
      <xdr:colOff>63500</xdr:colOff>
      <xdr:row>35</xdr:row>
      <xdr:rowOff>46342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35828"/>
          <a:ext cx="838200" cy="11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157543</xdr:rowOff>
    </xdr:from>
    <xdr:to>
      <xdr:col>19</xdr:col>
      <xdr:colOff>177800</xdr:colOff>
      <xdr:row>35</xdr:row>
      <xdr:rowOff>46342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86843"/>
          <a:ext cx="889000" cy="6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146279</xdr:rowOff>
    </xdr:from>
    <xdr:to>
      <xdr:col>15</xdr:col>
      <xdr:colOff>50800</xdr:colOff>
      <xdr:row>34</xdr:row>
      <xdr:rowOff>157543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75579"/>
          <a:ext cx="889000" cy="1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146279</xdr:rowOff>
    </xdr:from>
    <xdr:to>
      <xdr:col>10</xdr:col>
      <xdr:colOff>114300</xdr:colOff>
      <xdr:row>34</xdr:row>
      <xdr:rowOff>157924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75579"/>
          <a:ext cx="889000" cy="1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55728</xdr:rowOff>
    </xdr:from>
    <xdr:to>
      <xdr:col>24</xdr:col>
      <xdr:colOff>114300</xdr:colOff>
      <xdr:row>34</xdr:row>
      <xdr:rowOff>157328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34155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166992</xdr:rowOff>
    </xdr:from>
    <xdr:to>
      <xdr:col>20</xdr:col>
      <xdr:colOff>38100</xdr:colOff>
      <xdr:row>35</xdr:row>
      <xdr:rowOff>97142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9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88269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8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106743</xdr:rowOff>
    </xdr:from>
    <xdr:to>
      <xdr:col>15</xdr:col>
      <xdr:colOff>101600</xdr:colOff>
      <xdr:row>35</xdr:row>
      <xdr:rowOff>36893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3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53420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1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95479</xdr:rowOff>
    </xdr:from>
    <xdr:to>
      <xdr:col>10</xdr:col>
      <xdr:colOff>165100</xdr:colOff>
      <xdr:row>35</xdr:row>
      <xdr:rowOff>25629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2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42156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107124</xdr:rowOff>
    </xdr:from>
    <xdr:to>
      <xdr:col>6</xdr:col>
      <xdr:colOff>38100</xdr:colOff>
      <xdr:row>35</xdr:row>
      <xdr:rowOff>37274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3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53801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1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36609</xdr:rowOff>
    </xdr:from>
    <xdr:to>
      <xdr:col>24</xdr:col>
      <xdr:colOff>63500</xdr:colOff>
      <xdr:row>57</xdr:row>
      <xdr:rowOff>85628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9259"/>
          <a:ext cx="838200" cy="4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7211</xdr:rowOff>
    </xdr:from>
    <xdr:to>
      <xdr:col>19</xdr:col>
      <xdr:colOff>177800</xdr:colOff>
      <xdr:row>57</xdr:row>
      <xdr:rowOff>85628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79861"/>
          <a:ext cx="889000" cy="7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7211</xdr:rowOff>
    </xdr:from>
    <xdr:to>
      <xdr:col>15</xdr:col>
      <xdr:colOff>50800</xdr:colOff>
      <xdr:row>57</xdr:row>
      <xdr:rowOff>88600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9861"/>
          <a:ext cx="889000" cy="8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88600</xdr:rowOff>
    </xdr:from>
    <xdr:to>
      <xdr:col>10</xdr:col>
      <xdr:colOff>114300</xdr:colOff>
      <xdr:row>57</xdr:row>
      <xdr:rowOff>93394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61250"/>
          <a:ext cx="889000" cy="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157259</xdr:rowOff>
    </xdr:from>
    <xdr:to>
      <xdr:col>24</xdr:col>
      <xdr:colOff>114300</xdr:colOff>
      <xdr:row>57</xdr:row>
      <xdr:rowOff>87409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8686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34828</xdr:rowOff>
    </xdr:from>
    <xdr:to>
      <xdr:col>20</xdr:col>
      <xdr:colOff>38100</xdr:colOff>
      <xdr:row>57</xdr:row>
      <xdr:rowOff>136428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152955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8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127861</xdr:rowOff>
    </xdr:from>
    <xdr:to>
      <xdr:col>15</xdr:col>
      <xdr:colOff>101600</xdr:colOff>
      <xdr:row>57</xdr:row>
      <xdr:rowOff>58011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74538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0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37800</xdr:rowOff>
    </xdr:from>
    <xdr:to>
      <xdr:col>10</xdr:col>
      <xdr:colOff>165100</xdr:colOff>
      <xdr:row>57</xdr:row>
      <xdr:rowOff>139400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1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155927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8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42594</xdr:rowOff>
    </xdr:from>
    <xdr:to>
      <xdr:col>6</xdr:col>
      <xdr:colOff>38100</xdr:colOff>
      <xdr:row>57</xdr:row>
      <xdr:rowOff>144194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160721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65005</xdr:rowOff>
    </xdr:from>
    <xdr:to>
      <xdr:col>24</xdr:col>
      <xdr:colOff>63500</xdr:colOff>
      <xdr:row>78</xdr:row>
      <xdr:rowOff>116860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38105"/>
          <a:ext cx="838200" cy="5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116860</xdr:rowOff>
    </xdr:from>
    <xdr:to>
      <xdr:col>19</xdr:col>
      <xdr:colOff>177800</xdr:colOff>
      <xdr:row>78</xdr:row>
      <xdr:rowOff>148864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99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145662</xdr:rowOff>
    </xdr:from>
    <xdr:to>
      <xdr:col>15</xdr:col>
      <xdr:colOff>50800</xdr:colOff>
      <xdr:row>78</xdr:row>
      <xdr:rowOff>148864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18762"/>
          <a:ext cx="8890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145662</xdr:rowOff>
    </xdr:from>
    <xdr:to>
      <xdr:col>10</xdr:col>
      <xdr:colOff>114300</xdr:colOff>
      <xdr:row>78</xdr:row>
      <xdr:rowOff>150521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8762"/>
          <a:ext cx="889000" cy="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14205</xdr:rowOff>
    </xdr:from>
    <xdr:to>
      <xdr:col>24</xdr:col>
      <xdr:colOff>114300</xdr:colOff>
      <xdr:row>78</xdr:row>
      <xdr:rowOff>115805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164082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66060</xdr:rowOff>
    </xdr:from>
    <xdr:to>
      <xdr:col>20</xdr:col>
      <xdr:colOff>38100</xdr:colOff>
      <xdr:row>78</xdr:row>
      <xdr:rowOff>167660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158787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98064</xdr:rowOff>
    </xdr:from>
    <xdr:to>
      <xdr:col>15</xdr:col>
      <xdr:colOff>101600</xdr:colOff>
      <xdr:row>79</xdr:row>
      <xdr:rowOff>28214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19341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94862</xdr:rowOff>
    </xdr:from>
    <xdr:to>
      <xdr:col>10</xdr:col>
      <xdr:colOff>165100</xdr:colOff>
      <xdr:row>79</xdr:row>
      <xdr:rowOff>25012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16139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99721</xdr:rowOff>
    </xdr:from>
    <xdr:to>
      <xdr:col>6</xdr:col>
      <xdr:colOff>38100</xdr:colOff>
      <xdr:row>79</xdr:row>
      <xdr:rowOff>29871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20998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80220</xdr:rowOff>
    </xdr:from>
    <xdr:to>
      <xdr:col>24</xdr:col>
      <xdr:colOff>63500</xdr:colOff>
      <xdr:row>97</xdr:row>
      <xdr:rowOff>60517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39420"/>
          <a:ext cx="838200" cy="15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60517</xdr:rowOff>
    </xdr:from>
    <xdr:to>
      <xdr:col>19</xdr:col>
      <xdr:colOff>177800</xdr:colOff>
      <xdr:row>98</xdr:row>
      <xdr:rowOff>37678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91167"/>
          <a:ext cx="889000" cy="14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101600</xdr:rowOff>
    </xdr:from>
    <xdr:to>
      <xdr:col>15</xdr:col>
      <xdr:colOff>50800</xdr:colOff>
      <xdr:row>98</xdr:row>
      <xdr:rowOff>37678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32250"/>
          <a:ext cx="889000" cy="10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101600</xdr:rowOff>
    </xdr:from>
    <xdr:to>
      <xdr:col>10</xdr:col>
      <xdr:colOff>114300</xdr:colOff>
      <xdr:row>99</xdr:row>
      <xdr:rowOff>22200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32250"/>
          <a:ext cx="889000" cy="2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29420</xdr:rowOff>
    </xdr:from>
    <xdr:to>
      <xdr:col>24</xdr:col>
      <xdr:colOff>114300</xdr:colOff>
      <xdr:row>96</xdr:row>
      <xdr:rowOff>131020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8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7847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67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9717</xdr:rowOff>
    </xdr:from>
    <xdr:to>
      <xdr:col>20</xdr:col>
      <xdr:colOff>38100</xdr:colOff>
      <xdr:row>97</xdr:row>
      <xdr:rowOff>111317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4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102444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158328</xdr:rowOff>
    </xdr:from>
    <xdr:to>
      <xdr:col>15</xdr:col>
      <xdr:colOff>101600</xdr:colOff>
      <xdr:row>98</xdr:row>
      <xdr:rowOff>88478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8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79605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8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50800</xdr:rowOff>
    </xdr:from>
    <xdr:to>
      <xdr:col>10</xdr:col>
      <xdr:colOff>165100</xdr:colOff>
      <xdr:row>97</xdr:row>
      <xdr:rowOff>152400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143527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7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142850</xdr:rowOff>
    </xdr:from>
    <xdr:to>
      <xdr:col>6</xdr:col>
      <xdr:colOff>38100</xdr:colOff>
      <xdr:row>99</xdr:row>
      <xdr:rowOff>73000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64127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3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73970</xdr:rowOff>
    </xdr:from>
    <xdr:to>
      <xdr:col>55</xdr:col>
      <xdr:colOff>0</xdr:colOff>
      <xdr:row>35</xdr:row>
      <xdr:rowOff>147648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74720"/>
          <a:ext cx="838200" cy="7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147648</xdr:rowOff>
    </xdr:from>
    <xdr:to>
      <xdr:col>50</xdr:col>
      <xdr:colOff>114300</xdr:colOff>
      <xdr:row>36</xdr:row>
      <xdr:rowOff>102804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48398"/>
          <a:ext cx="889000" cy="12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102804</xdr:rowOff>
    </xdr:from>
    <xdr:to>
      <xdr:col>45</xdr:col>
      <xdr:colOff>177800</xdr:colOff>
      <xdr:row>37</xdr:row>
      <xdr:rowOff>10152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75004"/>
          <a:ext cx="889000" cy="7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69901</xdr:rowOff>
    </xdr:from>
    <xdr:to>
      <xdr:col>41</xdr:col>
      <xdr:colOff>50800</xdr:colOff>
      <xdr:row>37</xdr:row>
      <xdr:rowOff>10152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56301"/>
          <a:ext cx="889000" cy="79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23170</xdr:rowOff>
    </xdr:from>
    <xdr:to>
      <xdr:col>55</xdr:col>
      <xdr:colOff>50800</xdr:colOff>
      <xdr:row>35</xdr:row>
      <xdr:rowOff>124770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96848</xdr:rowOff>
    </xdr:from>
    <xdr:to>
      <xdr:col>50</xdr:col>
      <xdr:colOff>165100</xdr:colOff>
      <xdr:row>36</xdr:row>
      <xdr:rowOff>26998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18125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9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52004</xdr:rowOff>
    </xdr:from>
    <xdr:to>
      <xdr:col>46</xdr:col>
      <xdr:colOff>38100</xdr:colOff>
      <xdr:row>36</xdr:row>
      <xdr:rowOff>153604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2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144731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1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130802</xdr:rowOff>
    </xdr:from>
    <xdr:to>
      <xdr:col>41</xdr:col>
      <xdr:colOff>101600</xdr:colOff>
      <xdr:row>37</xdr:row>
      <xdr:rowOff>60952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0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52079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9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19101</xdr:rowOff>
    </xdr:from>
    <xdr:to>
      <xdr:col>36</xdr:col>
      <xdr:colOff>165100</xdr:colOff>
      <xdr:row>32</xdr:row>
      <xdr:rowOff>120701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111828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9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67843</xdr:rowOff>
    </xdr:from>
    <xdr:to>
      <xdr:col>55</xdr:col>
      <xdr:colOff>0</xdr:colOff>
      <xdr:row>56</xdr:row>
      <xdr:rowOff>97973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69043"/>
          <a:ext cx="8382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97973</xdr:rowOff>
    </xdr:from>
    <xdr:to>
      <xdr:col>50</xdr:col>
      <xdr:colOff>114300</xdr:colOff>
      <xdr:row>56</xdr:row>
      <xdr:rowOff>122860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99173"/>
          <a:ext cx="889000" cy="2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10351</xdr:rowOff>
    </xdr:from>
    <xdr:to>
      <xdr:col>45</xdr:col>
      <xdr:colOff>177800</xdr:colOff>
      <xdr:row>56</xdr:row>
      <xdr:rowOff>122860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611551"/>
          <a:ext cx="889000" cy="1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28334</xdr:rowOff>
    </xdr:from>
    <xdr:to>
      <xdr:col>41</xdr:col>
      <xdr:colOff>50800</xdr:colOff>
      <xdr:row>56</xdr:row>
      <xdr:rowOff>10351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86634"/>
          <a:ext cx="889000" cy="3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17043</xdr:rowOff>
    </xdr:from>
    <xdr:to>
      <xdr:col>55</xdr:col>
      <xdr:colOff>50800</xdr:colOff>
      <xdr:row>56</xdr:row>
      <xdr:rowOff>118643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1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166920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9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47173</xdr:rowOff>
    </xdr:from>
    <xdr:to>
      <xdr:col>50</xdr:col>
      <xdr:colOff>165100</xdr:colOff>
      <xdr:row>56</xdr:row>
      <xdr:rowOff>148773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4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139900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4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72060</xdr:rowOff>
    </xdr:from>
    <xdr:to>
      <xdr:col>46</xdr:col>
      <xdr:colOff>38100</xdr:colOff>
      <xdr:row>57</xdr:row>
      <xdr:rowOff>2210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164787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6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131001</xdr:rowOff>
    </xdr:from>
    <xdr:to>
      <xdr:col>41</xdr:col>
      <xdr:colOff>101600</xdr:colOff>
      <xdr:row>56</xdr:row>
      <xdr:rowOff>61151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56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77678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33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148984</xdr:rowOff>
    </xdr:from>
    <xdr:to>
      <xdr:col>36</xdr:col>
      <xdr:colOff>165100</xdr:colOff>
      <xdr:row>54</xdr:row>
      <xdr:rowOff>79134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3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95661</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01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93239</xdr:rowOff>
    </xdr:from>
    <xdr:to>
      <xdr:col>55</xdr:col>
      <xdr:colOff>0</xdr:colOff>
      <xdr:row>79</xdr:row>
      <xdr:rowOff>97889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637789"/>
          <a:ext cx="838200" cy="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88962</xdr:rowOff>
    </xdr:from>
    <xdr:to>
      <xdr:col>50</xdr:col>
      <xdr:colOff>114300</xdr:colOff>
      <xdr:row>79</xdr:row>
      <xdr:rowOff>97889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633512"/>
          <a:ext cx="889000" cy="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1516</xdr:rowOff>
    </xdr:from>
    <xdr:to>
      <xdr:col>45</xdr:col>
      <xdr:colOff>177800</xdr:colOff>
      <xdr:row>79</xdr:row>
      <xdr:rowOff>88962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46066"/>
          <a:ext cx="889000" cy="8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113813</xdr:rowOff>
    </xdr:from>
    <xdr:to>
      <xdr:col>41</xdr:col>
      <xdr:colOff>50800</xdr:colOff>
      <xdr:row>79</xdr:row>
      <xdr:rowOff>1516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86913"/>
          <a:ext cx="889000" cy="5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42439</xdr:rowOff>
    </xdr:from>
    <xdr:to>
      <xdr:col>55</xdr:col>
      <xdr:colOff>50800</xdr:colOff>
      <xdr:row>79</xdr:row>
      <xdr:rowOff>144039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8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128816</xdr:rowOff>
    </xdr:from>
    <xdr:ext cx="378565"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501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47089</xdr:rowOff>
    </xdr:from>
    <xdr:to>
      <xdr:col>50</xdr:col>
      <xdr:colOff>165100</xdr:colOff>
      <xdr:row>79</xdr:row>
      <xdr:rowOff>148689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139816</xdr:rowOff>
    </xdr:from>
    <xdr:ext cx="313932"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82333" y="136843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38162</xdr:rowOff>
    </xdr:from>
    <xdr:to>
      <xdr:col>46</xdr:col>
      <xdr:colOff>38100</xdr:colOff>
      <xdr:row>79</xdr:row>
      <xdr:rowOff>139762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130889</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17" y="13675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122166</xdr:rowOff>
    </xdr:from>
    <xdr:to>
      <xdr:col>41</xdr:col>
      <xdr:colOff>101600</xdr:colOff>
      <xdr:row>79</xdr:row>
      <xdr:rowOff>52316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43443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63013</xdr:rowOff>
    </xdr:from>
    <xdr:to>
      <xdr:col>36</xdr:col>
      <xdr:colOff>165100</xdr:colOff>
      <xdr:row>78</xdr:row>
      <xdr:rowOff>164613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3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155740</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2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15011</xdr:rowOff>
    </xdr:from>
    <xdr:to>
      <xdr:col>55</xdr:col>
      <xdr:colOff>0</xdr:colOff>
      <xdr:row>95</xdr:row>
      <xdr:rowOff>64402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302761"/>
          <a:ext cx="838200" cy="4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15011</xdr:rowOff>
    </xdr:from>
    <xdr:to>
      <xdr:col>50</xdr:col>
      <xdr:colOff>114300</xdr:colOff>
      <xdr:row>96</xdr:row>
      <xdr:rowOff>20625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302761"/>
          <a:ext cx="889000" cy="17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84455</xdr:rowOff>
    </xdr:from>
    <xdr:to>
      <xdr:col>45</xdr:col>
      <xdr:colOff>177800</xdr:colOff>
      <xdr:row>96</xdr:row>
      <xdr:rowOff>20625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372205"/>
          <a:ext cx="889000" cy="10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163588</xdr:rowOff>
    </xdr:from>
    <xdr:to>
      <xdr:col>41</xdr:col>
      <xdr:colOff>50800</xdr:colOff>
      <xdr:row>95</xdr:row>
      <xdr:rowOff>84455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936988"/>
          <a:ext cx="889000" cy="43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13602</xdr:rowOff>
    </xdr:from>
    <xdr:to>
      <xdr:col>55</xdr:col>
      <xdr:colOff>50800</xdr:colOff>
      <xdr:row>95</xdr:row>
      <xdr:rowOff>115202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36479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5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135661</xdr:rowOff>
    </xdr:from>
    <xdr:to>
      <xdr:col>50</xdr:col>
      <xdr:colOff>165100</xdr:colOff>
      <xdr:row>95</xdr:row>
      <xdr:rowOff>65811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25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82338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02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141275</xdr:rowOff>
    </xdr:from>
    <xdr:to>
      <xdr:col>46</xdr:col>
      <xdr:colOff>38100</xdr:colOff>
      <xdr:row>96</xdr:row>
      <xdr:rowOff>71425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2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87952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0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33655</xdr:rowOff>
    </xdr:from>
    <xdr:to>
      <xdr:col>41</xdr:col>
      <xdr:colOff>101600</xdr:colOff>
      <xdr:row>95</xdr:row>
      <xdr:rowOff>135255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2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151782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09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112788</xdr:rowOff>
    </xdr:from>
    <xdr:to>
      <xdr:col>36</xdr:col>
      <xdr:colOff>165100</xdr:colOff>
      <xdr:row>93</xdr:row>
      <xdr:rowOff>42938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88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59465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66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38316</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24866"/>
          <a:ext cx="8382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37859</xdr:rowOff>
    </xdr:from>
    <xdr:to>
      <xdr:col>81</xdr:col>
      <xdr:colOff>50800</xdr:colOff>
      <xdr:row>39</xdr:row>
      <xdr:rowOff>38316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2440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37859</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24409"/>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143281</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8381"/>
          <a:ext cx="889000" cy="7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158966</xdr:rowOff>
    </xdr:from>
    <xdr:to>
      <xdr:col>81</xdr:col>
      <xdr:colOff>101600</xdr:colOff>
      <xdr:row>39</xdr:row>
      <xdr:rowOff>89116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80243</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6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158509</xdr:rowOff>
    </xdr:from>
    <xdr:to>
      <xdr:col>76</xdr:col>
      <xdr:colOff>165100</xdr:colOff>
      <xdr:row>39</xdr:row>
      <xdr:rowOff>88659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79786</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66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92481</xdr:rowOff>
    </xdr:from>
    <xdr:to>
      <xdr:col>67</xdr:col>
      <xdr:colOff>101600</xdr:colOff>
      <xdr:row>39</xdr:row>
      <xdr:rowOff>22631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13758</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70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94535</xdr:rowOff>
    </xdr:from>
    <xdr:to>
      <xdr:col>85</xdr:col>
      <xdr:colOff>127000</xdr:colOff>
      <xdr:row>75</xdr:row>
      <xdr:rowOff>123861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953285"/>
          <a:ext cx="838200" cy="2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94535</xdr:rowOff>
    </xdr:from>
    <xdr:to>
      <xdr:col>81</xdr:col>
      <xdr:colOff>50800</xdr:colOff>
      <xdr:row>76</xdr:row>
      <xdr:rowOff>7210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53285"/>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7210</xdr:rowOff>
    </xdr:from>
    <xdr:to>
      <xdr:col>76</xdr:col>
      <xdr:colOff>114300</xdr:colOff>
      <xdr:row>76</xdr:row>
      <xdr:rowOff>26477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37410"/>
          <a:ext cx="8890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31344</xdr:rowOff>
    </xdr:from>
    <xdr:to>
      <xdr:col>71</xdr:col>
      <xdr:colOff>177800</xdr:colOff>
      <xdr:row>76</xdr:row>
      <xdr:rowOff>26477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890094"/>
          <a:ext cx="889000" cy="16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73061</xdr:rowOff>
    </xdr:from>
    <xdr:to>
      <xdr:col>85</xdr:col>
      <xdr:colOff>177800</xdr:colOff>
      <xdr:row>76</xdr:row>
      <xdr:rowOff>3212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318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95938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43735</xdr:rowOff>
    </xdr:from>
    <xdr:to>
      <xdr:col>81</xdr:col>
      <xdr:colOff>101600</xdr:colOff>
      <xdr:row>75</xdr:row>
      <xdr:rowOff>145335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0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161862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67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127860</xdr:rowOff>
    </xdr:from>
    <xdr:to>
      <xdr:col>76</xdr:col>
      <xdr:colOff>165100</xdr:colOff>
      <xdr:row>76</xdr:row>
      <xdr:rowOff>58009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866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74537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76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147127</xdr:rowOff>
    </xdr:from>
    <xdr:to>
      <xdr:col>72</xdr:col>
      <xdr:colOff>38100</xdr:colOff>
      <xdr:row>76</xdr:row>
      <xdr:rowOff>77277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0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93804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78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151994</xdr:rowOff>
    </xdr:from>
    <xdr:to>
      <xdr:col>67</xdr:col>
      <xdr:colOff>101600</xdr:colOff>
      <xdr:row>75</xdr:row>
      <xdr:rowOff>82144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8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98671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61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75682</xdr:rowOff>
    </xdr:from>
    <xdr:to>
      <xdr:col>85</xdr:col>
      <xdr:colOff>127000</xdr:colOff>
      <xdr:row>97</xdr:row>
      <xdr:rowOff>82055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06332"/>
          <a:ext cx="8382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82055</xdr:rowOff>
    </xdr:from>
    <xdr:to>
      <xdr:col>81</xdr:col>
      <xdr:colOff>50800</xdr:colOff>
      <xdr:row>97</xdr:row>
      <xdr:rowOff>122016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12705"/>
          <a:ext cx="889000" cy="3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45397</xdr:rowOff>
    </xdr:from>
    <xdr:to>
      <xdr:col>76</xdr:col>
      <xdr:colOff>114300</xdr:colOff>
      <xdr:row>97</xdr:row>
      <xdr:rowOff>122016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76047"/>
          <a:ext cx="889000" cy="7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45397</xdr:rowOff>
    </xdr:from>
    <xdr:to>
      <xdr:col>71</xdr:col>
      <xdr:colOff>177800</xdr:colOff>
      <xdr:row>97</xdr:row>
      <xdr:rowOff>141246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76047"/>
          <a:ext cx="889000" cy="9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24882</xdr:rowOff>
    </xdr:from>
    <xdr:to>
      <xdr:col>85</xdr:col>
      <xdr:colOff>177800</xdr:colOff>
      <xdr:row>97</xdr:row>
      <xdr:rowOff>126482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5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3309</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3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31255</xdr:rowOff>
    </xdr:from>
    <xdr:to>
      <xdr:col>81</xdr:col>
      <xdr:colOff>101600</xdr:colOff>
      <xdr:row>97</xdr:row>
      <xdr:rowOff>132855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123982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75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71216</xdr:rowOff>
    </xdr:from>
    <xdr:to>
      <xdr:col>76</xdr:col>
      <xdr:colOff>165100</xdr:colOff>
      <xdr:row>98</xdr:row>
      <xdr:rowOff>1366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0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163943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9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166047</xdr:rowOff>
    </xdr:from>
    <xdr:to>
      <xdr:col>72</xdr:col>
      <xdr:colOff>38100</xdr:colOff>
      <xdr:row>97</xdr:row>
      <xdr:rowOff>96197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2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87324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90446</xdr:rowOff>
    </xdr:from>
    <xdr:to>
      <xdr:col>67</xdr:col>
      <xdr:colOff>101600</xdr:colOff>
      <xdr:row>98</xdr:row>
      <xdr:rowOff>20596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2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11723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1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43597</xdr:rowOff>
    </xdr:from>
    <xdr:to>
      <xdr:col>116</xdr:col>
      <xdr:colOff>63500</xdr:colOff>
      <xdr:row>35</xdr:row>
      <xdr:rowOff>108885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044347"/>
          <a:ext cx="838200" cy="6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108885</xdr:rowOff>
    </xdr:from>
    <xdr:to>
      <xdr:col>111</xdr:col>
      <xdr:colOff>177800</xdr:colOff>
      <xdr:row>38</xdr:row>
      <xdr:rowOff>6334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109635"/>
          <a:ext cx="889000" cy="41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6334</xdr:rowOff>
    </xdr:from>
    <xdr:to>
      <xdr:col>107</xdr:col>
      <xdr:colOff>50800</xdr:colOff>
      <xdr:row>38</xdr:row>
      <xdr:rowOff>8575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521434"/>
          <a:ext cx="8890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8575</xdr:rowOff>
    </xdr:from>
    <xdr:to>
      <xdr:col>102</xdr:col>
      <xdr:colOff>114300</xdr:colOff>
      <xdr:row>38</xdr:row>
      <xdr:rowOff>11044</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523675"/>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164247</xdr:rowOff>
    </xdr:from>
    <xdr:to>
      <xdr:col>116</xdr:col>
      <xdr:colOff>114300</xdr:colOff>
      <xdr:row>35</xdr:row>
      <xdr:rowOff>94397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99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15674</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84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58085</xdr:rowOff>
    </xdr:from>
    <xdr:to>
      <xdr:col>112</xdr:col>
      <xdr:colOff>38100</xdr:colOff>
      <xdr:row>35</xdr:row>
      <xdr:rowOff>159685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05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4762</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83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126985</xdr:rowOff>
    </xdr:from>
    <xdr:to>
      <xdr:col>107</xdr:col>
      <xdr:colOff>101600</xdr:colOff>
      <xdr:row>38</xdr:row>
      <xdr:rowOff>57134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706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48261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5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129225</xdr:rowOff>
    </xdr:from>
    <xdr:to>
      <xdr:col>102</xdr:col>
      <xdr:colOff>165100</xdr:colOff>
      <xdr:row>38</xdr:row>
      <xdr:rowOff>59375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7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50502</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56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131694</xdr:rowOff>
    </xdr:from>
    <xdr:to>
      <xdr:col>98</xdr:col>
      <xdr:colOff>38100</xdr:colOff>
      <xdr:row>38</xdr:row>
      <xdr:rowOff>61844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7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52971</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56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120421</xdr:rowOff>
    </xdr:from>
    <xdr:to>
      <xdr:col>116</xdr:col>
      <xdr:colOff>63500</xdr:colOff>
      <xdr:row>58</xdr:row>
      <xdr:rowOff>122289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64521"/>
          <a:ext cx="8382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122289</xdr:rowOff>
    </xdr:from>
    <xdr:to>
      <xdr:col>111</xdr:col>
      <xdr:colOff>177800</xdr:colOff>
      <xdr:row>58</xdr:row>
      <xdr:rowOff>123431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638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115963</xdr:rowOff>
    </xdr:from>
    <xdr:to>
      <xdr:col>107</xdr:col>
      <xdr:colOff>50800</xdr:colOff>
      <xdr:row>58</xdr:row>
      <xdr:rowOff>123431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717163"/>
          <a:ext cx="889000" cy="3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115963</xdr:rowOff>
    </xdr:from>
    <xdr:to>
      <xdr:col>102</xdr:col>
      <xdr:colOff>114300</xdr:colOff>
      <xdr:row>58</xdr:row>
      <xdr:rowOff>126708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717163"/>
          <a:ext cx="889000" cy="35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69621</xdr:rowOff>
    </xdr:from>
    <xdr:to>
      <xdr:col>116</xdr:col>
      <xdr:colOff>114300</xdr:colOff>
      <xdr:row>58</xdr:row>
      <xdr:rowOff>171221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155998</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71489</xdr:rowOff>
    </xdr:from>
    <xdr:to>
      <xdr:col>112</xdr:col>
      <xdr:colOff>38100</xdr:colOff>
      <xdr:row>59</xdr:row>
      <xdr:rowOff>1639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164216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0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72631</xdr:rowOff>
    </xdr:from>
    <xdr:to>
      <xdr:col>107</xdr:col>
      <xdr:colOff>101600</xdr:colOff>
      <xdr:row>59</xdr:row>
      <xdr:rowOff>2781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165358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0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65163</xdr:rowOff>
    </xdr:from>
    <xdr:to>
      <xdr:col>102</xdr:col>
      <xdr:colOff>165100</xdr:colOff>
      <xdr:row>56</xdr:row>
      <xdr:rowOff>166763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6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11840</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44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75908</xdr:rowOff>
    </xdr:from>
    <xdr:to>
      <xdr:col>98</xdr:col>
      <xdr:colOff>38100</xdr:colOff>
      <xdr:row>59</xdr:row>
      <xdr:rowOff>6058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2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168635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1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143038</xdr:rowOff>
    </xdr:from>
    <xdr:to>
      <xdr:col>116</xdr:col>
      <xdr:colOff>63500</xdr:colOff>
      <xdr:row>74</xdr:row>
      <xdr:rowOff>171361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830338"/>
          <a:ext cx="838200" cy="2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117160</xdr:rowOff>
    </xdr:from>
    <xdr:to>
      <xdr:col>111</xdr:col>
      <xdr:colOff>177800</xdr:colOff>
      <xdr:row>74</xdr:row>
      <xdr:rowOff>143038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290110"/>
          <a:ext cx="889000" cy="54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117160</xdr:rowOff>
    </xdr:from>
    <xdr:to>
      <xdr:col>107</xdr:col>
      <xdr:colOff>50800</xdr:colOff>
      <xdr:row>72</xdr:row>
      <xdr:rowOff>31458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290110"/>
          <a:ext cx="889000" cy="8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31458</xdr:rowOff>
    </xdr:from>
    <xdr:to>
      <xdr:col>102</xdr:col>
      <xdr:colOff>114300</xdr:colOff>
      <xdr:row>72</xdr:row>
      <xdr:rowOff>139883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375858"/>
          <a:ext cx="889000" cy="10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120561</xdr:rowOff>
    </xdr:from>
    <xdr:to>
      <xdr:col>116</xdr:col>
      <xdr:colOff>114300</xdr:colOff>
      <xdr:row>75</xdr:row>
      <xdr:rowOff>50711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0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143438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5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92238</xdr:rowOff>
    </xdr:from>
    <xdr:to>
      <xdr:col>112</xdr:col>
      <xdr:colOff>38100</xdr:colOff>
      <xdr:row>75</xdr:row>
      <xdr:rowOff>22388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7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38915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5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66360</xdr:rowOff>
    </xdr:from>
    <xdr:to>
      <xdr:col>107</xdr:col>
      <xdr:colOff>101600</xdr:colOff>
      <xdr:row>71</xdr:row>
      <xdr:rowOff>167960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23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13037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01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152108</xdr:rowOff>
    </xdr:from>
    <xdr:to>
      <xdr:col>102</xdr:col>
      <xdr:colOff>165100</xdr:colOff>
      <xdr:row>72</xdr:row>
      <xdr:rowOff>82258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32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98785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10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89083</xdr:rowOff>
    </xdr:from>
    <xdr:to>
      <xdr:col>98</xdr:col>
      <xdr:colOff>38100</xdr:colOff>
      <xdr:row>73</xdr:row>
      <xdr:rowOff>19233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43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35760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0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千円となっており、住民一人当たりのコストは、性質別ごとに投資及び出資金、公債費、繰出金、普通建設事業費（うち更新整備）以外は、類似団体平均とほぼ同等水準又はそれ以下で推移している。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主な構成項目の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つである下水道事業会計への補助費等と投資及び出資金は、下水道事業における修繕の増加及び耐水化計画の策定、地方債の元利償還を踏まえ、収入確保と適正な経費負担区分による財政運営、企業経営に努めていく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物件費や維持補修費等が増加傾向にあるため、公共施設等総合管理計画に基づく公共施設の削減、省エネ化等により、コスト削減に努めていく必要がある。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近年集中して実施することが必要であったインフラ整備等での公共事業等、緊急防災減災事業等の償還が始まっているが、傾向としては合併に伴い発行した合併特例債や臨時財政対策債等大型償還のピークを過ぎたことから、減少している。今後も、投資的経費の平準化により地方債の発行を極力抑え、後年への負担を軽減できるよう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141796</xdr:rowOff>
    </xdr:from>
    <xdr:to>
      <xdr:col>24</xdr:col>
      <xdr:colOff>63500</xdr:colOff>
      <xdr:row>35</xdr:row>
      <xdr:rowOff>170942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42546"/>
          <a:ext cx="8382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141796</xdr:rowOff>
    </xdr:from>
    <xdr:to>
      <xdr:col>19</xdr:col>
      <xdr:colOff>177800</xdr:colOff>
      <xdr:row>36</xdr:row>
      <xdr:rowOff>20257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2546"/>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20257</xdr:rowOff>
    </xdr:from>
    <xdr:to>
      <xdr:col>15</xdr:col>
      <xdr:colOff>50800</xdr:colOff>
      <xdr:row>36</xdr:row>
      <xdr:rowOff>40068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2457"/>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40068</xdr:rowOff>
    </xdr:from>
    <xdr:to>
      <xdr:col>10</xdr:col>
      <xdr:colOff>114300</xdr:colOff>
      <xdr:row>36</xdr:row>
      <xdr:rowOff>49593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1226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120142</xdr:rowOff>
    </xdr:from>
    <xdr:to>
      <xdr:col>24</xdr:col>
      <xdr:colOff>114300</xdr:colOff>
      <xdr:row>36</xdr:row>
      <xdr:rowOff>50292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143019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72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90996</xdr:rowOff>
    </xdr:from>
    <xdr:to>
      <xdr:col>20</xdr:col>
      <xdr:colOff>38100</xdr:colOff>
      <xdr:row>36</xdr:row>
      <xdr:rowOff>21146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37673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140907</xdr:rowOff>
    </xdr:from>
    <xdr:to>
      <xdr:col>15</xdr:col>
      <xdr:colOff>101600</xdr:colOff>
      <xdr:row>36</xdr:row>
      <xdr:rowOff>71057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87584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1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160718</xdr:rowOff>
    </xdr:from>
    <xdr:to>
      <xdr:col>10</xdr:col>
      <xdr:colOff>165100</xdr:colOff>
      <xdr:row>36</xdr:row>
      <xdr:rowOff>90868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107395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3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170243</xdr:rowOff>
    </xdr:from>
    <xdr:to>
      <xdr:col>6</xdr:col>
      <xdr:colOff>38100</xdr:colOff>
      <xdr:row>36</xdr:row>
      <xdr:rowOff>100393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116920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4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134416</xdr:rowOff>
    </xdr:from>
    <xdr:to>
      <xdr:col>24</xdr:col>
      <xdr:colOff>63500</xdr:colOff>
      <xdr:row>57</xdr:row>
      <xdr:rowOff>3969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35616"/>
          <a:ext cx="838200" cy="4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3969</xdr:rowOff>
    </xdr:from>
    <xdr:to>
      <xdr:col>19</xdr:col>
      <xdr:colOff>177800</xdr:colOff>
      <xdr:row>57</xdr:row>
      <xdr:rowOff>41669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76619"/>
          <a:ext cx="889000" cy="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170431</xdr:rowOff>
    </xdr:from>
    <xdr:to>
      <xdr:col>15</xdr:col>
      <xdr:colOff>50800</xdr:colOff>
      <xdr:row>57</xdr:row>
      <xdr:rowOff>41669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71631"/>
          <a:ext cx="889000" cy="4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26250</xdr:rowOff>
    </xdr:from>
    <xdr:to>
      <xdr:col>10</xdr:col>
      <xdr:colOff>114300</xdr:colOff>
      <xdr:row>56</xdr:row>
      <xdr:rowOff>170431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56000"/>
          <a:ext cx="889000" cy="31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83616</xdr:rowOff>
    </xdr:from>
    <xdr:to>
      <xdr:col>24</xdr:col>
      <xdr:colOff>114300</xdr:colOff>
      <xdr:row>57</xdr:row>
      <xdr:rowOff>13766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106493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3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124619</xdr:rowOff>
    </xdr:from>
    <xdr:to>
      <xdr:col>20</xdr:col>
      <xdr:colOff>38100</xdr:colOff>
      <xdr:row>57</xdr:row>
      <xdr:rowOff>54769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71296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01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162319</xdr:rowOff>
    </xdr:from>
    <xdr:to>
      <xdr:col>15</xdr:col>
      <xdr:colOff>101600</xdr:colOff>
      <xdr:row>57</xdr:row>
      <xdr:rowOff>92469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83596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119631</xdr:rowOff>
    </xdr:from>
    <xdr:to>
      <xdr:col>10</xdr:col>
      <xdr:colOff>165100</xdr:colOff>
      <xdr:row>57</xdr:row>
      <xdr:rowOff>49781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2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66308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9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146900</xdr:rowOff>
    </xdr:from>
    <xdr:to>
      <xdr:col>6</xdr:col>
      <xdr:colOff>38100</xdr:colOff>
      <xdr:row>55</xdr:row>
      <xdr:rowOff>77050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68177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92881</xdr:rowOff>
    </xdr:from>
    <xdr:to>
      <xdr:col>24</xdr:col>
      <xdr:colOff>63500</xdr:colOff>
      <xdr:row>78</xdr:row>
      <xdr:rowOff>17193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23081"/>
          <a:ext cx="838200" cy="26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17193</xdr:rowOff>
    </xdr:from>
    <xdr:to>
      <xdr:col>19</xdr:col>
      <xdr:colOff>177800</xdr:colOff>
      <xdr:row>78</xdr:row>
      <xdr:rowOff>92946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90293"/>
          <a:ext cx="889000" cy="7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49861</xdr:rowOff>
    </xdr:from>
    <xdr:to>
      <xdr:col>15</xdr:col>
      <xdr:colOff>50800</xdr:colOff>
      <xdr:row>78</xdr:row>
      <xdr:rowOff>92946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22961"/>
          <a:ext cx="889000" cy="4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49861</xdr:rowOff>
    </xdr:from>
    <xdr:to>
      <xdr:col>10</xdr:col>
      <xdr:colOff>114300</xdr:colOff>
      <xdr:row>79</xdr:row>
      <xdr:rowOff>155963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22961"/>
          <a:ext cx="889000" cy="27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42081</xdr:rowOff>
    </xdr:from>
    <xdr:to>
      <xdr:col>24</xdr:col>
      <xdr:colOff>114300</xdr:colOff>
      <xdr:row>76</xdr:row>
      <xdr:rowOff>143681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7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64957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3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137843</xdr:rowOff>
    </xdr:from>
    <xdr:to>
      <xdr:col>20</xdr:col>
      <xdr:colOff>38100</xdr:colOff>
      <xdr:row>78</xdr:row>
      <xdr:rowOff>67993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3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59120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32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42146</xdr:rowOff>
    </xdr:from>
    <xdr:to>
      <xdr:col>15</xdr:col>
      <xdr:colOff>101600</xdr:colOff>
      <xdr:row>78</xdr:row>
      <xdr:rowOff>143746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1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134873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07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170511</xdr:rowOff>
    </xdr:from>
    <xdr:to>
      <xdr:col>10</xdr:col>
      <xdr:colOff>165100</xdr:colOff>
      <xdr:row>78</xdr:row>
      <xdr:rowOff>100661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91788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6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105163</xdr:rowOff>
    </xdr:from>
    <xdr:to>
      <xdr:col>6</xdr:col>
      <xdr:colOff>38100</xdr:colOff>
      <xdr:row>80</xdr:row>
      <xdr:rowOff>35313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4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26440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42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24448</xdr:rowOff>
    </xdr:from>
    <xdr:to>
      <xdr:col>24</xdr:col>
      <xdr:colOff>63500</xdr:colOff>
      <xdr:row>97</xdr:row>
      <xdr:rowOff>89739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655098"/>
          <a:ext cx="838200" cy="6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79629</xdr:rowOff>
    </xdr:from>
    <xdr:to>
      <xdr:col>19</xdr:col>
      <xdr:colOff>177800</xdr:colOff>
      <xdr:row>97</xdr:row>
      <xdr:rowOff>89739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10279"/>
          <a:ext cx="8890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52400</xdr:rowOff>
    </xdr:from>
    <xdr:to>
      <xdr:col>15</xdr:col>
      <xdr:colOff>50800</xdr:colOff>
      <xdr:row>97</xdr:row>
      <xdr:rowOff>79629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83050"/>
          <a:ext cx="889000" cy="2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52400</xdr:rowOff>
    </xdr:from>
    <xdr:to>
      <xdr:col>10</xdr:col>
      <xdr:colOff>114300</xdr:colOff>
      <xdr:row>98</xdr:row>
      <xdr:rowOff>24967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83050"/>
          <a:ext cx="889000" cy="14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145098</xdr:rowOff>
    </xdr:from>
    <xdr:to>
      <xdr:col>24</xdr:col>
      <xdr:colOff>114300</xdr:colOff>
      <xdr:row>97</xdr:row>
      <xdr:rowOff>75248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0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123525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58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38939</xdr:rowOff>
    </xdr:from>
    <xdr:to>
      <xdr:col>20</xdr:col>
      <xdr:colOff>38100</xdr:colOff>
      <xdr:row>97</xdr:row>
      <xdr:rowOff>140539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6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131666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7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28829</xdr:rowOff>
    </xdr:from>
    <xdr:to>
      <xdr:col>15</xdr:col>
      <xdr:colOff>101600</xdr:colOff>
      <xdr:row>97</xdr:row>
      <xdr:rowOff>130429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121556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1600</xdr:rowOff>
    </xdr:from>
    <xdr:to>
      <xdr:col>10</xdr:col>
      <xdr:colOff>165100</xdr:colOff>
      <xdr:row>97</xdr:row>
      <xdr:rowOff>103200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119727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40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145617</xdr:rowOff>
    </xdr:from>
    <xdr:to>
      <xdr:col>6</xdr:col>
      <xdr:colOff>38100</xdr:colOff>
      <xdr:row>98</xdr:row>
      <xdr:rowOff>75767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7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66894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6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72427</xdr:rowOff>
    </xdr:from>
    <xdr:to>
      <xdr:col>55</xdr:col>
      <xdr:colOff>0</xdr:colOff>
      <xdr:row>39</xdr:row>
      <xdr:rowOff>73079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758977"/>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73079</xdr:rowOff>
    </xdr:from>
    <xdr:to>
      <xdr:col>50</xdr:col>
      <xdr:colOff>114300</xdr:colOff>
      <xdr:row>39</xdr:row>
      <xdr:rowOff>73406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5962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68181</xdr:rowOff>
    </xdr:from>
    <xdr:to>
      <xdr:col>45</xdr:col>
      <xdr:colOff>177800</xdr:colOff>
      <xdr:row>39</xdr:row>
      <xdr:rowOff>73406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54731"/>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48587</xdr:rowOff>
    </xdr:from>
    <xdr:to>
      <xdr:col>41</xdr:col>
      <xdr:colOff>50800</xdr:colOff>
      <xdr:row>39</xdr:row>
      <xdr:rowOff>68181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51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21627</xdr:rowOff>
    </xdr:from>
    <xdr:to>
      <xdr:col>55</xdr:col>
      <xdr:colOff>50800</xdr:colOff>
      <xdr:row>39</xdr:row>
      <xdr:rowOff>123227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108004</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231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22279</xdr:rowOff>
    </xdr:from>
    <xdr:to>
      <xdr:col>50</xdr:col>
      <xdr:colOff>165100</xdr:colOff>
      <xdr:row>39</xdr:row>
      <xdr:rowOff>123879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0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115006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8015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22606</xdr:rowOff>
    </xdr:from>
    <xdr:to>
      <xdr:col>46</xdr:col>
      <xdr:colOff>38100</xdr:colOff>
      <xdr:row>39</xdr:row>
      <xdr:rowOff>124206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0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115333</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8018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17381</xdr:rowOff>
    </xdr:from>
    <xdr:to>
      <xdr:col>41</xdr:col>
      <xdr:colOff>101600</xdr:colOff>
      <xdr:row>39</xdr:row>
      <xdr:rowOff>118981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0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110108</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7966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169237</xdr:rowOff>
    </xdr:from>
    <xdr:to>
      <xdr:col>36</xdr:col>
      <xdr:colOff>165100</xdr:colOff>
      <xdr:row>39</xdr:row>
      <xdr:rowOff>99387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90514</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77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113659</xdr:rowOff>
    </xdr:from>
    <xdr:to>
      <xdr:col>55</xdr:col>
      <xdr:colOff>0</xdr:colOff>
      <xdr:row>55</xdr:row>
      <xdr:rowOff>131032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43409"/>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113659</xdr:rowOff>
    </xdr:from>
    <xdr:to>
      <xdr:col>50</xdr:col>
      <xdr:colOff>114300</xdr:colOff>
      <xdr:row>55</xdr:row>
      <xdr:rowOff>157473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43409"/>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157473</xdr:rowOff>
    </xdr:from>
    <xdr:to>
      <xdr:col>45</xdr:col>
      <xdr:colOff>177800</xdr:colOff>
      <xdr:row>56</xdr:row>
      <xdr:rowOff>40278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87223"/>
          <a:ext cx="889000" cy="5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170428</xdr:rowOff>
    </xdr:from>
    <xdr:to>
      <xdr:col>41</xdr:col>
      <xdr:colOff>50800</xdr:colOff>
      <xdr:row>56</xdr:row>
      <xdr:rowOff>40278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00178"/>
          <a:ext cx="889000" cy="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80232</xdr:rowOff>
    </xdr:from>
    <xdr:to>
      <xdr:col>55</xdr:col>
      <xdr:colOff>50800</xdr:colOff>
      <xdr:row>56</xdr:row>
      <xdr:rowOff>10382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0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103109</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6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62859</xdr:rowOff>
    </xdr:from>
    <xdr:to>
      <xdr:col>50</xdr:col>
      <xdr:colOff>165100</xdr:colOff>
      <xdr:row>55</xdr:row>
      <xdr:rowOff>164459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9536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6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106673</xdr:rowOff>
    </xdr:from>
    <xdr:to>
      <xdr:col>46</xdr:col>
      <xdr:colOff>38100</xdr:colOff>
      <xdr:row>56</xdr:row>
      <xdr:rowOff>36823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53350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1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160928</xdr:rowOff>
    </xdr:from>
    <xdr:to>
      <xdr:col>41</xdr:col>
      <xdr:colOff>101600</xdr:colOff>
      <xdr:row>56</xdr:row>
      <xdr:rowOff>91078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9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107605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6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119628</xdr:rowOff>
    </xdr:from>
    <xdr:to>
      <xdr:col>36</xdr:col>
      <xdr:colOff>165100</xdr:colOff>
      <xdr:row>56</xdr:row>
      <xdr:rowOff>49778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4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66305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2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132062</xdr:rowOff>
    </xdr:from>
    <xdr:to>
      <xdr:col>55</xdr:col>
      <xdr:colOff>0</xdr:colOff>
      <xdr:row>78</xdr:row>
      <xdr:rowOff>44622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33712"/>
          <a:ext cx="838200" cy="8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129699</xdr:rowOff>
    </xdr:from>
    <xdr:to>
      <xdr:col>50</xdr:col>
      <xdr:colOff>114300</xdr:colOff>
      <xdr:row>77</xdr:row>
      <xdr:rowOff>132062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59899"/>
          <a:ext cx="889000" cy="17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129699</xdr:rowOff>
    </xdr:from>
    <xdr:to>
      <xdr:col>45</xdr:col>
      <xdr:colOff>177800</xdr:colOff>
      <xdr:row>77</xdr:row>
      <xdr:rowOff>10922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59899"/>
          <a:ext cx="889000" cy="5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10922</xdr:rowOff>
    </xdr:from>
    <xdr:to>
      <xdr:col>41</xdr:col>
      <xdr:colOff>50800</xdr:colOff>
      <xdr:row>77</xdr:row>
      <xdr:rowOff>113582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212572"/>
          <a:ext cx="889000" cy="10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165272</xdr:rowOff>
    </xdr:from>
    <xdr:to>
      <xdr:col>55</xdr:col>
      <xdr:colOff>50800</xdr:colOff>
      <xdr:row>78</xdr:row>
      <xdr:rowOff>95422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6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80199</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8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81262</xdr:rowOff>
    </xdr:from>
    <xdr:to>
      <xdr:col>50</xdr:col>
      <xdr:colOff>165100</xdr:colOff>
      <xdr:row>78</xdr:row>
      <xdr:rowOff>11412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8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2539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7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78899</xdr:rowOff>
    </xdr:from>
    <xdr:to>
      <xdr:col>46</xdr:col>
      <xdr:colOff>38100</xdr:colOff>
      <xdr:row>77</xdr:row>
      <xdr:rowOff>9049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0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25576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131572</xdr:rowOff>
    </xdr:from>
    <xdr:to>
      <xdr:col>41</xdr:col>
      <xdr:colOff>101600</xdr:colOff>
      <xdr:row>77</xdr:row>
      <xdr:rowOff>61722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6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52849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5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62782</xdr:rowOff>
    </xdr:from>
    <xdr:to>
      <xdr:col>36</xdr:col>
      <xdr:colOff>165100</xdr:colOff>
      <xdr:row>77</xdr:row>
      <xdr:rowOff>164382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6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155509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5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121538</xdr:rowOff>
    </xdr:from>
    <xdr:to>
      <xdr:col>55</xdr:col>
      <xdr:colOff>0</xdr:colOff>
      <xdr:row>97</xdr:row>
      <xdr:rowOff>142239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52188"/>
          <a:ext cx="8382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121538</xdr:rowOff>
    </xdr:from>
    <xdr:to>
      <xdr:col>50</xdr:col>
      <xdr:colOff>114300</xdr:colOff>
      <xdr:row>97</xdr:row>
      <xdr:rowOff>126352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752188"/>
          <a:ext cx="889000" cy="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41300</xdr:rowOff>
    </xdr:from>
    <xdr:to>
      <xdr:col>45</xdr:col>
      <xdr:colOff>177800</xdr:colOff>
      <xdr:row>97</xdr:row>
      <xdr:rowOff>126352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71950"/>
          <a:ext cx="889000" cy="8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72479</xdr:rowOff>
    </xdr:from>
    <xdr:to>
      <xdr:col>41</xdr:col>
      <xdr:colOff>50800</xdr:colOff>
      <xdr:row>97</xdr:row>
      <xdr:rowOff>41300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60229"/>
          <a:ext cx="889000" cy="31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91439</xdr:rowOff>
    </xdr:from>
    <xdr:to>
      <xdr:col>55</xdr:col>
      <xdr:colOff>50800</xdr:colOff>
      <xdr:row>98</xdr:row>
      <xdr:rowOff>21589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2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69866</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0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70738</xdr:rowOff>
    </xdr:from>
    <xdr:to>
      <xdr:col>50</xdr:col>
      <xdr:colOff>165100</xdr:colOff>
      <xdr:row>98</xdr:row>
      <xdr:rowOff>888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163465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9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75552</xdr:rowOff>
    </xdr:from>
    <xdr:to>
      <xdr:col>46</xdr:col>
      <xdr:colOff>38100</xdr:colOff>
      <xdr:row>98</xdr:row>
      <xdr:rowOff>5702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0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168279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161950</xdr:rowOff>
    </xdr:from>
    <xdr:to>
      <xdr:col>41</xdr:col>
      <xdr:colOff>101600</xdr:colOff>
      <xdr:row>97</xdr:row>
      <xdr:rowOff>92100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83227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21679</xdr:rowOff>
    </xdr:from>
    <xdr:to>
      <xdr:col>36</xdr:col>
      <xdr:colOff>165100</xdr:colOff>
      <xdr:row>95</xdr:row>
      <xdr:rowOff>123279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0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139806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8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72758</xdr:rowOff>
    </xdr:from>
    <xdr:to>
      <xdr:col>85</xdr:col>
      <xdr:colOff>127000</xdr:colOff>
      <xdr:row>36</xdr:row>
      <xdr:rowOff>86779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902058"/>
          <a:ext cx="838200" cy="35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6007</xdr:rowOff>
    </xdr:from>
    <xdr:to>
      <xdr:col>81</xdr:col>
      <xdr:colOff>50800</xdr:colOff>
      <xdr:row>36</xdr:row>
      <xdr:rowOff>86779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178207"/>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162827</xdr:rowOff>
    </xdr:from>
    <xdr:to>
      <xdr:col>76</xdr:col>
      <xdr:colOff>114300</xdr:colOff>
      <xdr:row>36</xdr:row>
      <xdr:rowOff>6007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5992127"/>
          <a:ext cx="889000" cy="1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80302</xdr:rowOff>
    </xdr:from>
    <xdr:to>
      <xdr:col>71</xdr:col>
      <xdr:colOff>177800</xdr:colOff>
      <xdr:row>34</xdr:row>
      <xdr:rowOff>162827</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5566702"/>
          <a:ext cx="889000" cy="4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21958</xdr:rowOff>
    </xdr:from>
    <xdr:to>
      <xdr:col>85</xdr:col>
      <xdr:colOff>177800</xdr:colOff>
      <xdr:row>34</xdr:row>
      <xdr:rowOff>123558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85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44835</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7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35979</xdr:rowOff>
    </xdr:from>
    <xdr:to>
      <xdr:col>81</xdr:col>
      <xdr:colOff>101600</xdr:colOff>
      <xdr:row>36</xdr:row>
      <xdr:rowOff>137579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20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128706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30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126657</xdr:rowOff>
    </xdr:from>
    <xdr:to>
      <xdr:col>76</xdr:col>
      <xdr:colOff>165100</xdr:colOff>
      <xdr:row>36</xdr:row>
      <xdr:rowOff>56807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12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73334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0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112027</xdr:rowOff>
    </xdr:from>
    <xdr:to>
      <xdr:col>72</xdr:col>
      <xdr:colOff>38100</xdr:colOff>
      <xdr:row>35</xdr:row>
      <xdr:rowOff>42177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59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58704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71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29502</xdr:rowOff>
    </xdr:from>
    <xdr:to>
      <xdr:col>67</xdr:col>
      <xdr:colOff>101600</xdr:colOff>
      <xdr:row>32</xdr:row>
      <xdr:rowOff>131102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51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147629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29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30582</xdr:rowOff>
    </xdr:from>
    <xdr:to>
      <xdr:col>85</xdr:col>
      <xdr:colOff>127000</xdr:colOff>
      <xdr:row>58</xdr:row>
      <xdr:rowOff>70869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974682"/>
          <a:ext cx="838200" cy="4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70869</xdr:rowOff>
    </xdr:from>
    <xdr:to>
      <xdr:col>81</xdr:col>
      <xdr:colOff>50800</xdr:colOff>
      <xdr:row>58</xdr:row>
      <xdr:rowOff>94742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014969"/>
          <a:ext cx="889000" cy="2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94742</xdr:rowOff>
    </xdr:from>
    <xdr:to>
      <xdr:col>76</xdr:col>
      <xdr:colOff>114300</xdr:colOff>
      <xdr:row>58</xdr:row>
      <xdr:rowOff>146307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038842"/>
          <a:ext cx="889000" cy="5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119376</xdr:rowOff>
    </xdr:from>
    <xdr:to>
      <xdr:col>71</xdr:col>
      <xdr:colOff>177800</xdr:colOff>
      <xdr:row>58</xdr:row>
      <xdr:rowOff>146307</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92026"/>
          <a:ext cx="889000" cy="19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151232</xdr:rowOff>
    </xdr:from>
    <xdr:to>
      <xdr:col>85</xdr:col>
      <xdr:colOff>177800</xdr:colOff>
      <xdr:row>58</xdr:row>
      <xdr:rowOff>81382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2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66159</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3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20069</xdr:rowOff>
    </xdr:from>
    <xdr:to>
      <xdr:col>81</xdr:col>
      <xdr:colOff>101600</xdr:colOff>
      <xdr:row>58</xdr:row>
      <xdr:rowOff>121669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112796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5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43942</xdr:rowOff>
    </xdr:from>
    <xdr:to>
      <xdr:col>76</xdr:col>
      <xdr:colOff>165100</xdr:colOff>
      <xdr:row>58</xdr:row>
      <xdr:rowOff>145542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8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136669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8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95507</xdr:rowOff>
    </xdr:from>
    <xdr:to>
      <xdr:col>72</xdr:col>
      <xdr:colOff>38100</xdr:colOff>
      <xdr:row>59</xdr:row>
      <xdr:rowOff>25657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3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16784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13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68576</xdr:rowOff>
    </xdr:from>
    <xdr:to>
      <xdr:col>67</xdr:col>
      <xdr:colOff>101600</xdr:colOff>
      <xdr:row>57</xdr:row>
      <xdr:rowOff>170176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4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161303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3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38315</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2865"/>
          <a:ext cx="8382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37858</xdr:rowOff>
    </xdr:from>
    <xdr:to>
      <xdr:col>81</xdr:col>
      <xdr:colOff>50800</xdr:colOff>
      <xdr:row>79</xdr:row>
      <xdr:rowOff>38315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8240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37858</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82408"/>
          <a:ext cx="889000" cy="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143281</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16381"/>
          <a:ext cx="889000" cy="7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158965</xdr:rowOff>
    </xdr:from>
    <xdr:to>
      <xdr:col>81</xdr:col>
      <xdr:colOff>101600</xdr:colOff>
      <xdr:row>79</xdr:row>
      <xdr:rowOff>89115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80242</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24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158508</xdr:rowOff>
    </xdr:from>
    <xdr:to>
      <xdr:col>76</xdr:col>
      <xdr:colOff>165100</xdr:colOff>
      <xdr:row>79</xdr:row>
      <xdr:rowOff>88658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79785</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24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92481</xdr:rowOff>
    </xdr:from>
    <xdr:to>
      <xdr:col>67</xdr:col>
      <xdr:colOff>101600</xdr:colOff>
      <xdr:row>79</xdr:row>
      <xdr:rowOff>22631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6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13758</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5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94535</xdr:rowOff>
    </xdr:from>
    <xdr:to>
      <xdr:col>85</xdr:col>
      <xdr:colOff>127000</xdr:colOff>
      <xdr:row>95</xdr:row>
      <xdr:rowOff>123861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382285"/>
          <a:ext cx="838200" cy="2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94535</xdr:rowOff>
    </xdr:from>
    <xdr:to>
      <xdr:col>81</xdr:col>
      <xdr:colOff>50800</xdr:colOff>
      <xdr:row>96</xdr:row>
      <xdr:rowOff>7210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382285"/>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7210</xdr:rowOff>
    </xdr:from>
    <xdr:to>
      <xdr:col>76</xdr:col>
      <xdr:colOff>114300</xdr:colOff>
      <xdr:row>96</xdr:row>
      <xdr:rowOff>26477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466410"/>
          <a:ext cx="8890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31344</xdr:rowOff>
    </xdr:from>
    <xdr:to>
      <xdr:col>71</xdr:col>
      <xdr:colOff>177800</xdr:colOff>
      <xdr:row>96</xdr:row>
      <xdr:rowOff>26477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319094"/>
          <a:ext cx="889000" cy="16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73061</xdr:rowOff>
    </xdr:from>
    <xdr:to>
      <xdr:col>85</xdr:col>
      <xdr:colOff>177800</xdr:colOff>
      <xdr:row>96</xdr:row>
      <xdr:rowOff>3211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3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95938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21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43735</xdr:rowOff>
    </xdr:from>
    <xdr:to>
      <xdr:col>81</xdr:col>
      <xdr:colOff>101600</xdr:colOff>
      <xdr:row>95</xdr:row>
      <xdr:rowOff>145335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161862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10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127860</xdr:rowOff>
    </xdr:from>
    <xdr:to>
      <xdr:col>76</xdr:col>
      <xdr:colOff>165100</xdr:colOff>
      <xdr:row>96</xdr:row>
      <xdr:rowOff>58010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74537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9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147127</xdr:rowOff>
    </xdr:from>
    <xdr:to>
      <xdr:col>72</xdr:col>
      <xdr:colOff>38100</xdr:colOff>
      <xdr:row>96</xdr:row>
      <xdr:rowOff>77277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93804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21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151994</xdr:rowOff>
    </xdr:from>
    <xdr:to>
      <xdr:col>67</xdr:col>
      <xdr:colOff>101600</xdr:colOff>
      <xdr:row>95</xdr:row>
      <xdr:rowOff>82144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26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98671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04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消防費、農林水産業費以外は、類似団体平均と同等か低い水準で推移している。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消防費は消防事務委託料や山県消防署救助工作車購入事業による増加等に伴い、類似団体と比較し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7,661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円高く推移している。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農林水産業費は農業用施設等の維持管理、改修費及森林環境譲与税関連事業の増加等に伴い、類似団体と比較し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9,899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円高く推移している。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類似団体と比較し、若干高く推移している。近年、集中的に行ったバスターミナル、防災行政無線等整備事業の地方債元利償還が始まっているが、傾向としては合併に伴い発行した合併特例債や臨時財政対策債等大型償還のピークを過ぎたことから、減少している。今後は長期的視点に立ち、発行額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岐阜県山県市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財政調整基金は、令和６年度実質収支の</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分の</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を下らない額として</a:t>
          </a:r>
          <a:r>
            <a:rPr kumimoji="1" lang="en-US" altLang="ja-JP" sz="1400">
              <a:solidFill>
                <a:sysClr val="windowText" lastClr="000000"/>
              </a:solidFill>
              <a:latin typeface="ＭＳ ゴシック" pitchFamily="49" charset="-128"/>
              <a:ea typeface="ＭＳ ゴシック" pitchFamily="49" charset="-128"/>
            </a:rPr>
            <a:t>110</a:t>
          </a:r>
          <a:r>
            <a:rPr kumimoji="1" lang="ja-JP" altLang="en-US" sz="1400">
              <a:solidFill>
                <a:sysClr val="windowText" lastClr="000000"/>
              </a:solidFill>
              <a:latin typeface="ＭＳ ゴシック" pitchFamily="49" charset="-128"/>
              <a:ea typeface="ＭＳ ゴシック" pitchFamily="49" charset="-128"/>
            </a:rPr>
            <a:t>百万円を積み戻し、財源不足を補うための取崩し</a:t>
          </a:r>
          <a:r>
            <a:rPr kumimoji="1" lang="en-US" altLang="ja-JP" sz="1400">
              <a:solidFill>
                <a:sysClr val="windowText" lastClr="000000"/>
              </a:solidFill>
              <a:latin typeface="ＭＳ ゴシック" pitchFamily="49" charset="-128"/>
              <a:ea typeface="ＭＳ ゴシック" pitchFamily="49" charset="-128"/>
            </a:rPr>
            <a:t>390</a:t>
          </a:r>
          <a:r>
            <a:rPr kumimoji="1" lang="ja-JP" altLang="en-US" sz="1400">
              <a:solidFill>
                <a:sysClr val="windowText" lastClr="000000"/>
              </a:solidFill>
              <a:latin typeface="ＭＳ ゴシック" pitchFamily="49" charset="-128"/>
              <a:ea typeface="ＭＳ ゴシック" pitchFamily="49" charset="-128"/>
            </a:rPr>
            <a:t>百万円行ったため、標準財政規模に占める割合は</a:t>
          </a:r>
          <a:r>
            <a:rPr kumimoji="1" lang="en-US" altLang="ja-JP" sz="1400">
              <a:solidFill>
                <a:sysClr val="windowText" lastClr="000000"/>
              </a:solidFill>
              <a:latin typeface="ＭＳ ゴシック" pitchFamily="49" charset="-128"/>
              <a:ea typeface="ＭＳ ゴシック" pitchFamily="49" charset="-128"/>
            </a:rPr>
            <a:t>3.33</a:t>
          </a:r>
          <a:r>
            <a:rPr kumimoji="1" lang="ja-JP" altLang="en-US" sz="1400">
              <a:solidFill>
                <a:sysClr val="windowText" lastClr="000000"/>
              </a:solidFill>
              <a:latin typeface="ＭＳ ゴシック" pitchFamily="49" charset="-128"/>
              <a:ea typeface="ＭＳ ゴシック" pitchFamily="49" charset="-128"/>
            </a:rPr>
            <a:t>ポイント減少した。実質収支額は、歳入歳出額ともに増加したが、歳出の増加幅が大きいため、</a:t>
          </a:r>
          <a:r>
            <a:rPr kumimoji="1" lang="en-US" altLang="ja-JP" sz="1400">
              <a:solidFill>
                <a:sysClr val="windowText" lastClr="000000"/>
              </a:solidFill>
              <a:latin typeface="ＭＳ ゴシック" pitchFamily="49" charset="-128"/>
              <a:ea typeface="ＭＳ ゴシック" pitchFamily="49" charset="-128"/>
            </a:rPr>
            <a:t>1.1</a:t>
          </a:r>
          <a:r>
            <a:rPr kumimoji="1" lang="ja-JP" altLang="en-US" sz="1400">
              <a:solidFill>
                <a:sysClr val="windowText" lastClr="000000"/>
              </a:solidFill>
              <a:latin typeface="ＭＳ ゴシック" pitchFamily="49" charset="-128"/>
              <a:ea typeface="ＭＳ ゴシック" pitchFamily="49" charset="-128"/>
            </a:rPr>
            <a:t>ポイント減少し、実質単年度収支は赤字となった。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岐阜県山県市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一般会計及び特別会計ともに歳出抑制に努めており、令和６年度も一般会計及び特別会計（国民健康保険、後期高齢者医療、介護保険）は、いずれも黒字を達成し、連結実質赤字比率は生じていない。</a:t>
          </a:r>
        </a:p>
        <a:p>
          <a:r>
            <a:rPr kumimoji="1" lang="ja-JP" altLang="en-US" sz="1400">
              <a:solidFill>
                <a:sysClr val="windowText" lastClr="000000"/>
              </a:solidFill>
              <a:latin typeface="ＭＳ ゴシック" pitchFamily="49" charset="-128"/>
              <a:ea typeface="ＭＳ ゴシック" pitchFamily="49" charset="-128"/>
            </a:rPr>
            <a:t>ただし、一般会計からの繰出金、補助金等によって黒字を確保している特別会計等も多く、高齢化率上昇に伴う社会保障関係経費の増加や下水道事業会計の元利償還への負担等、各特別会計等への繰出金等増加の要因があることから、収入確保と適正な経費負担区分による財政運営、企業経営を行っていく必要がある。</a:t>
          </a:r>
        </a:p>
        <a:p>
          <a:r>
            <a:rPr kumimoji="1" lang="ja-JP" altLang="en-US" sz="1400">
              <a:solidFill>
                <a:sysClr val="windowText" lastClr="000000"/>
              </a:solidFill>
              <a:latin typeface="ＭＳ ゴシック" pitchFamily="49" charset="-128"/>
              <a:ea typeface="ＭＳ ゴシック" pitchFamily="49" charset="-128"/>
            </a:rPr>
            <a:t>今後も一般会計の収支安定及び公営企業の経営安定化を図り、一定の連結黒字額の確保・維持に努める。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岐阜県山県市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の元利償還金は、近年実施されたバスターミナルを中心としたインフラへの集中的投資等への地方債活用により微増となったが、傾向としては合併に伴い発行した合併特例債や臨時財政対策債等大型償還のピークを過ぎたことから、減少している。今後、国土強靭化や脱炭素化、こども子育て支援に資する事業への地方債発行が見込まれることから、投資先の厳選を図るとともに、有利な起債の活用などにより、適正な比率の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岐阜県山県市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公債費等の償還額減少に伴う基準財政需要額算入見込額の減少が若干あるものの、地方債借入額が償還額より少なかったことによる地方債現在高の減少が大きな要因となり、分子が減少している。</a:t>
          </a:r>
        </a:p>
        <a:p>
          <a:r>
            <a:rPr kumimoji="1" lang="ja-JP" altLang="en-US" sz="1400">
              <a:solidFill>
                <a:sysClr val="windowText" lastClr="000000"/>
              </a:solidFill>
              <a:latin typeface="ＭＳ ゴシック" pitchFamily="49" charset="-128"/>
              <a:ea typeface="ＭＳ ゴシック" pitchFamily="49" charset="-128"/>
            </a:rPr>
            <a:t>今後、過疎地域における過疎対策事業、緊急自然災害防止対策事業、こども子育て支援事業、公共施設等総合管理計画に基づく公共施設の更新等今後起債を伴う大規模事業が計画されているため、長期的視点に立ち、引き続き発行額に留意する必要がある。同時に、充当可能基金等将来財源の確保を進め、将来負担比率の分子構造の改善と財政健全化を推進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岐阜県山県市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8,063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百万円減少した。これは財政調整基金が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百万円減少したことが主な原因である。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弾力的な運用を検討し、基金繰入については実質的な財源不足に伴う補填としての基金繰入の抑制に努めつつも、中長期的に取組むべき課題等においては、時期を逸することのないよう合併振興基金や魅力あるまちづくり基金等の特定目的基金の活用も視野に入れ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ふるさと応援基金については、令和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月から令和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までにいただいたふるさと応援寄附金などを福祉の推進等健やかで安らかなまちづくり事業、公共交通等便利で快適なまちづくり事業、自然を守るまちづくり事業、農林業や商工業の推進事業、教育の充実と健全育成の推進の事業等に活用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ふるさと応援基金については、主に令和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年中にいただいた寄附金活用による基金取崩し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592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百万円に対して令和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年度中にいただいた寄附金の積立額が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567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百万円となったことから現在高が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弾力的な運用を検討し、基金繰入については、実質的な財源不足に伴う補填としての基金繰入の抑制に努める。また中長期的に取組むべき課題等においては、時期を逸することのないよう、合併振興基金や魅力あるまちづくり基金等の特定目的基金の活用も視野に入れ、予算措置を検討し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合併振興基金：老朽化した施設等へのハード面への対応及び地域振興事業等のため、一定額を取り崩す予定。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魅力あるまちづくり基金：地域の特色を活かした事業実施のため、一定額を取り崩す予定。</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3,636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百万円をピークに減少傾向にあったが、令和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年度は財源不足を補うための取り崩しはなかった。令和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390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百万円取り崩し、前年度と比較し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実質的な財源不足に伴う補填としての基金繰入の抑制に努めつつも、中長期的に取組むべき課題等においては、時期を逸することのないよう対応すべき予算措置については、基金の弾力的な運用を検討し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合併後平成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年度に活用したのみで、平成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年度において基金繰入は行っていなかったが、令和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年度に普通交付税の再算定により措置された一部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百万円を繰り入れた。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前年度と比較して基金利子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百万円および普通交付税の再算定により後年の臨時財政対策債償還費として措置された臨時財政対策債償還基金費の積立額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百万円が増加した。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後年の臨時財政対策債の償還のほか、必要に応じて減債基金の活用も視野に入れ予算措置を行っていく。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4CD8AB5-3D98-4EC3-9AFD-296F534564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2892D81-DE46-45FB-BFEA-2DC4FBA8BC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8A3FC9A5-9E3C-4948-BE63-E7F92A921DAF}"/>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3489EF36-3574-4C17-973E-D6C0225E8AB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4237A477-0F0B-4F02-82F3-51B574185937}"/>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90E4B546-67EA-4427-91C1-E2BE0BFDC0F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AD92DAE0-E72D-45F8-80EA-6BDEEC69BE4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8C9BFFBA-3264-42B9-AE8A-C330E3F9F3E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C576D795-2659-48BD-8628-5C7671F2DB6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9CEA823-E90C-44F2-9121-27AF66E942E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1183C34B-1CD1-42A9-8B46-3CE31ED96B4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A3C6D2A7-1124-47A0-A98A-01F1855F992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4B7691DA-E980-4AF3-AF2B-CAA7272FF02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FBBFA1F7-C9D2-43F7-BB36-1C4C70C24A0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437081FA-BC05-4B2E-BAA6-DB167BAE068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D8EE4209-F146-44BA-B808-DB9948008EA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DF8062F5-4A2C-4C3B-AE5F-0041E58A2D5E}"/>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C50FBE06-4575-4579-9379-9DB4547C0BD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8F6CD508-DCCA-4A14-A461-5815D42A7F7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FB5F04ED-D616-4034-8CB9-B70E83240B37}"/>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1B8BAB57-242F-4FC9-8F2D-3C110134F25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C375FC07-E83C-435C-94A4-5B7716ADCF1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2DF4BA8-7EB3-4E8B-9EB7-2BE24101B9F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19B64F1D-BC61-4C2F-A230-3289FBAF27B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E4A69D77-0F57-4947-97FC-FDB11D88005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3C07AB8-93F2-420F-8844-FD9A4E017D3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B7CF560D-7512-497D-8635-83C664377BA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E973A5B-E1D8-45E7-A360-B0C1D04266F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77A10685-3AA5-4EAE-925B-1EB6C227163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A76B3A0-8020-4769-99A2-4337C4344968}"/>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968D9E6-A9DF-4929-A319-073B03F0912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CE4BFD25-2ACB-447A-8F8B-43E7C7BD0A6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D13F9113-148C-4826-AF2A-31B0D9F969F6}"/>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BAF4433-8765-4057-B8DB-4DD75BD9DC2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2483FFAA-DBA9-4CB2-AF4D-FF2BF5DB6F8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1ABAD36F-EDE1-45D2-BC69-B5B3F86CE5B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CEC13A54-47D5-4250-A369-5506C2F695B5}"/>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C3658A69-39CC-469D-A1AF-4CADBE21034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47195AEE-9162-4DB7-B70A-C3FE88E08CC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406F738-AB4E-4B8E-8B06-82E28F607CD4}"/>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6897FCAC-4732-4DA6-99DB-86E14C2FC77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DEBCB022-EF0E-4D15-83D6-77040A3F72F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CACDCBD8-F677-41B9-A841-5A918828A8E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976C3AA8-35C1-4FB5-A1A7-6884583382FA}"/>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42BDC91C-EE21-481A-934C-213D0A4FFD8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13756D3-11E4-45F0-AD38-4498AEDCD9C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E2D280A9-4534-4E0F-9EEC-B212C2FA649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5786739F-189C-4446-971E-91D170F4C43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AFC4147F-1225-476B-B683-F85F84DC869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有形固定資産減価償却率は、類似団体等と比べ、依然高い水準で推移している。本市は平成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年に</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町村が合併し、そのまま施設を引き継いで使用しており、主に昭和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年代に築造された公共施設数が多くなっている。今後老朽化により、数値増加が予想される。</a:t>
          </a: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公共施設等総合管理計画に基づき、既存施設で耐用年数を経過したものは除却し、統廃合により長寿命化する施設は改修工事等を行うことにより、数値の改善を推進していく必要がある。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999882BE-3073-4E21-A71F-8D4B4787AAFA}"/>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443A7170-1D06-47B0-9551-94CA53D9907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F70C98E9-77CE-4457-8138-9F511F6E7E28}"/>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4D0A42A4-C6F5-4BC1-9E79-EEAF0A45B267}"/>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91CB5559-EE96-4883-934A-73EA84E90806}"/>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09BEE499-7F7F-4A99-B501-B78DE9E8D023}"/>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9E15B10A-0061-4DE7-B94F-1178A2D0FF05}"/>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FCDFC03D-E5D1-4F1A-9AF0-DDFFB1745E9B}"/>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AA7C3CF4-9E20-4B78-8CD7-FC7176229EB8}"/>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1266D587-0A9F-49AD-B7D8-8EAB7D9A2D54}"/>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473CA684-7AAE-4F92-AA1E-C74E6F68AA56}"/>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7E22570D-B3E8-4D0D-960B-3CEDEEAB03BB}"/>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B48C1A15-3C5C-4435-A4BB-13A6F564EE99}"/>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C7CC8B67-FE4C-4171-8240-8BB153CC238B}"/>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1ADC56C8-5ECD-4FD5-98DB-0B338E40C451}"/>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E61689C-0C55-4398-9A1F-F36A202D662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BDA77936-770B-44E3-B2F8-08A855BC56C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98A2F18F-EC9E-4935-9360-DE6E8BC342F8}"/>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9" name="直線コネクタ 68">
          <a:extLst>
            <a:ext uri="{FF2B5EF4-FFF2-40B4-BE49-F238E27FC236}">
              <a16:creationId xmlns:a16="http://schemas.microsoft.com/office/drawing/2014/main" id="{0AB16F28-3280-42DE-97FD-8ECA557A56CD}"/>
            </a:ext>
          </a:extLst>
        </xdr:cNvPr>
        <xdr:cNvCxnSpPr/>
      </xdr:nvCxnSpPr>
      <xdr:spPr>
        <a:xfrm flipV="1">
          <a:off x="4206240" y="525916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0" name="有形固定資産減価償却率最小値テキスト">
          <a:extLst>
            <a:ext uri="{FF2B5EF4-FFF2-40B4-BE49-F238E27FC236}">
              <a16:creationId xmlns:a16="http://schemas.microsoft.com/office/drawing/2014/main" id="{050EAA23-48FD-418E-B541-49C2C925BD16}"/>
            </a:ext>
          </a:extLst>
        </xdr:cNvPr>
        <xdr:cNvSpPr txBox="1"/>
      </xdr:nvSpPr>
      <xdr:spPr>
        <a:xfrm>
          <a:off x="4258945" y="662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1" name="直線コネクタ 70">
          <a:extLst>
            <a:ext uri="{FF2B5EF4-FFF2-40B4-BE49-F238E27FC236}">
              <a16:creationId xmlns:a16="http://schemas.microsoft.com/office/drawing/2014/main" id="{62A11C2C-C0E4-4988-9C60-235B186FCF83}"/>
            </a:ext>
          </a:extLst>
        </xdr:cNvPr>
        <xdr:cNvCxnSpPr/>
      </xdr:nvCxnSpPr>
      <xdr:spPr>
        <a:xfrm>
          <a:off x="4119245" y="66227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2" name="有形固定資産減価償却率最大値テキスト">
          <a:extLst>
            <a:ext uri="{FF2B5EF4-FFF2-40B4-BE49-F238E27FC236}">
              <a16:creationId xmlns:a16="http://schemas.microsoft.com/office/drawing/2014/main" id="{D157AC7C-211B-4779-92F2-BC4282E29AB1}"/>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3" name="直線コネクタ 72">
          <a:extLst>
            <a:ext uri="{FF2B5EF4-FFF2-40B4-BE49-F238E27FC236}">
              <a16:creationId xmlns:a16="http://schemas.microsoft.com/office/drawing/2014/main" id="{D46EDE1F-1E74-4A1E-B04F-F9DB5C3F8DB3}"/>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4" name="有形固定資産減価償却率平均値テキスト">
          <a:extLst>
            <a:ext uri="{FF2B5EF4-FFF2-40B4-BE49-F238E27FC236}">
              <a16:creationId xmlns:a16="http://schemas.microsoft.com/office/drawing/2014/main" id="{DE5DAA61-4E20-49D4-8081-9D3567082D8D}"/>
            </a:ext>
          </a:extLst>
        </xdr:cNvPr>
        <xdr:cNvSpPr txBox="1"/>
      </xdr:nvSpPr>
      <xdr:spPr>
        <a:xfrm>
          <a:off x="4258945" y="581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5" name="フローチャート: 判断 74">
          <a:extLst>
            <a:ext uri="{FF2B5EF4-FFF2-40B4-BE49-F238E27FC236}">
              <a16:creationId xmlns:a16="http://schemas.microsoft.com/office/drawing/2014/main" id="{96C94FFB-759B-4DB4-A80E-3C5981965B64}"/>
            </a:ext>
          </a:extLst>
        </xdr:cNvPr>
        <xdr:cNvSpPr/>
      </xdr:nvSpPr>
      <xdr:spPr>
        <a:xfrm>
          <a:off x="4157345" y="5961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6" name="フローチャート: 判断 75">
          <a:extLst>
            <a:ext uri="{FF2B5EF4-FFF2-40B4-BE49-F238E27FC236}">
              <a16:creationId xmlns:a16="http://schemas.microsoft.com/office/drawing/2014/main" id="{54138A40-DB51-46D5-9CD4-4F303229B434}"/>
            </a:ext>
          </a:extLst>
        </xdr:cNvPr>
        <xdr:cNvSpPr/>
      </xdr:nvSpPr>
      <xdr:spPr>
        <a:xfrm>
          <a:off x="3537585" y="59240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7" name="フローチャート: 判断 76">
          <a:extLst>
            <a:ext uri="{FF2B5EF4-FFF2-40B4-BE49-F238E27FC236}">
              <a16:creationId xmlns:a16="http://schemas.microsoft.com/office/drawing/2014/main" id="{DB11D456-B84E-4404-A2F0-76443BC50730}"/>
            </a:ext>
          </a:extLst>
        </xdr:cNvPr>
        <xdr:cNvSpPr/>
      </xdr:nvSpPr>
      <xdr:spPr>
        <a:xfrm>
          <a:off x="2867025" y="58747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8" name="フローチャート: 判断 77">
          <a:extLst>
            <a:ext uri="{FF2B5EF4-FFF2-40B4-BE49-F238E27FC236}">
              <a16:creationId xmlns:a16="http://schemas.microsoft.com/office/drawing/2014/main" id="{FE19DF40-BF5A-47DB-BB62-9F63181DF9C1}"/>
            </a:ext>
          </a:extLst>
        </xdr:cNvPr>
        <xdr:cNvSpPr/>
      </xdr:nvSpPr>
      <xdr:spPr>
        <a:xfrm>
          <a:off x="2196465" y="5809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9" name="フローチャート: 判断 78">
          <a:extLst>
            <a:ext uri="{FF2B5EF4-FFF2-40B4-BE49-F238E27FC236}">
              <a16:creationId xmlns:a16="http://schemas.microsoft.com/office/drawing/2014/main" id="{A172D2BA-E2CD-4EB4-8338-2AB75C98F3B6}"/>
            </a:ext>
          </a:extLst>
        </xdr:cNvPr>
        <xdr:cNvSpPr/>
      </xdr:nvSpPr>
      <xdr:spPr>
        <a:xfrm>
          <a:off x="1525905" y="5776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C891D9F-71BA-4432-AA50-4465331D915E}"/>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59238C9-2322-48E2-A6A9-6321B787390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CB3D09E-F57A-4F91-B3A3-06F0D58EBD12}"/>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38901F7-087D-4F62-A3F0-061DC1E825E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AD56EF5-FC78-4CE4-9ECD-BC4D591554D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120378</xdr:rowOff>
    </xdr:from>
    <xdr:to>
      <xdr:col>23</xdr:col>
      <xdr:colOff>136525</xdr:colOff>
      <xdr:row>32</xdr:row>
      <xdr:rowOff>50528</xdr:rowOff>
    </xdr:to>
    <xdr:sp macro="" textlink="">
      <xdr:nvSpPr>
        <xdr:cNvPr id="85" name="楕円 84">
          <a:extLst>
            <a:ext uri="{FF2B5EF4-FFF2-40B4-BE49-F238E27FC236}">
              <a16:creationId xmlns:a16="http://schemas.microsoft.com/office/drawing/2014/main" id="{561DCAED-2195-4DAE-980D-1A505B2B6167}"/>
            </a:ext>
          </a:extLst>
        </xdr:cNvPr>
        <xdr:cNvSpPr/>
      </xdr:nvSpPr>
      <xdr:spPr>
        <a:xfrm>
          <a:off x="4157345" y="6086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98805</xdr:rowOff>
    </xdr:from>
    <xdr:ext cx="405111" cy="259045"/>
    <xdr:sp macro="" textlink="">
      <xdr:nvSpPr>
        <xdr:cNvPr id="86" name="有形固定資産減価償却率該当値テキスト">
          <a:extLst>
            <a:ext uri="{FF2B5EF4-FFF2-40B4-BE49-F238E27FC236}">
              <a16:creationId xmlns:a16="http://schemas.microsoft.com/office/drawing/2014/main" id="{DA05A5A7-BBCC-4FE4-8CE4-5CC3F896CE89}"/>
            </a:ext>
          </a:extLst>
        </xdr:cNvPr>
        <xdr:cNvSpPr txBox="1"/>
      </xdr:nvSpPr>
      <xdr:spPr>
        <a:xfrm>
          <a:off x="4258945" y="606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74114</xdr:rowOff>
    </xdr:from>
    <xdr:to>
      <xdr:col>19</xdr:col>
      <xdr:colOff>187325</xdr:colOff>
      <xdr:row>32</xdr:row>
      <xdr:rowOff>4264</xdr:rowOff>
    </xdr:to>
    <xdr:sp macro="" textlink="">
      <xdr:nvSpPr>
        <xdr:cNvPr id="87" name="楕円 86">
          <a:extLst>
            <a:ext uri="{FF2B5EF4-FFF2-40B4-BE49-F238E27FC236}">
              <a16:creationId xmlns:a16="http://schemas.microsoft.com/office/drawing/2014/main" id="{2C58C4C2-0B6D-4ADB-A623-17C4FB727547}"/>
            </a:ext>
          </a:extLst>
        </xdr:cNvPr>
        <xdr:cNvSpPr/>
      </xdr:nvSpPr>
      <xdr:spPr>
        <a:xfrm>
          <a:off x="3537585" y="6040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124914</xdr:rowOff>
    </xdr:from>
    <xdr:to>
      <xdr:col>23</xdr:col>
      <xdr:colOff>85725</xdr:colOff>
      <xdr:row>31</xdr:row>
      <xdr:rowOff>171178</xdr:rowOff>
    </xdr:to>
    <xdr:cxnSp macro="">
      <xdr:nvCxnSpPr>
        <xdr:cNvPr id="88" name="直線コネクタ 87">
          <a:extLst>
            <a:ext uri="{FF2B5EF4-FFF2-40B4-BE49-F238E27FC236}">
              <a16:creationId xmlns:a16="http://schemas.microsoft.com/office/drawing/2014/main" id="{5111270B-1679-4263-A49E-94F8958B12C9}"/>
            </a:ext>
          </a:extLst>
        </xdr:cNvPr>
        <xdr:cNvCxnSpPr/>
      </xdr:nvCxnSpPr>
      <xdr:spPr>
        <a:xfrm>
          <a:off x="3588385" y="6091374"/>
          <a:ext cx="6197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34018</xdr:rowOff>
    </xdr:from>
    <xdr:to>
      <xdr:col>15</xdr:col>
      <xdr:colOff>187325</xdr:colOff>
      <xdr:row>31</xdr:row>
      <xdr:rowOff>135618</xdr:rowOff>
    </xdr:to>
    <xdr:sp macro="" textlink="">
      <xdr:nvSpPr>
        <xdr:cNvPr id="89" name="楕円 88">
          <a:extLst>
            <a:ext uri="{FF2B5EF4-FFF2-40B4-BE49-F238E27FC236}">
              <a16:creationId xmlns:a16="http://schemas.microsoft.com/office/drawing/2014/main" id="{4025959A-C8EF-4850-8461-2DA798F9EF5D}"/>
            </a:ext>
          </a:extLst>
        </xdr:cNvPr>
        <xdr:cNvSpPr/>
      </xdr:nvSpPr>
      <xdr:spPr>
        <a:xfrm>
          <a:off x="2867025" y="60004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84818</xdr:rowOff>
    </xdr:from>
    <xdr:to>
      <xdr:col>19</xdr:col>
      <xdr:colOff>136525</xdr:colOff>
      <xdr:row>31</xdr:row>
      <xdr:rowOff>124914</xdr:rowOff>
    </xdr:to>
    <xdr:cxnSp macro="">
      <xdr:nvCxnSpPr>
        <xdr:cNvPr id="90" name="直線コネクタ 89">
          <a:extLst>
            <a:ext uri="{FF2B5EF4-FFF2-40B4-BE49-F238E27FC236}">
              <a16:creationId xmlns:a16="http://schemas.microsoft.com/office/drawing/2014/main" id="{47E345D0-E6ED-4FB5-87EF-3CCD65CCEE35}"/>
            </a:ext>
          </a:extLst>
        </xdr:cNvPr>
        <xdr:cNvCxnSpPr/>
      </xdr:nvCxnSpPr>
      <xdr:spPr>
        <a:xfrm>
          <a:off x="2917825" y="6051278"/>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156119</xdr:rowOff>
    </xdr:from>
    <xdr:to>
      <xdr:col>11</xdr:col>
      <xdr:colOff>187325</xdr:colOff>
      <xdr:row>31</xdr:row>
      <xdr:rowOff>86269</xdr:rowOff>
    </xdr:to>
    <xdr:sp macro="" textlink="">
      <xdr:nvSpPr>
        <xdr:cNvPr id="91" name="楕円 90">
          <a:extLst>
            <a:ext uri="{FF2B5EF4-FFF2-40B4-BE49-F238E27FC236}">
              <a16:creationId xmlns:a16="http://schemas.microsoft.com/office/drawing/2014/main" id="{20C46320-5E45-4507-83AD-BCAAB11648B4}"/>
            </a:ext>
          </a:extLst>
        </xdr:cNvPr>
        <xdr:cNvSpPr/>
      </xdr:nvSpPr>
      <xdr:spPr>
        <a:xfrm>
          <a:off x="2196465" y="5954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35469</xdr:rowOff>
    </xdr:from>
    <xdr:to>
      <xdr:col>15</xdr:col>
      <xdr:colOff>136525</xdr:colOff>
      <xdr:row>31</xdr:row>
      <xdr:rowOff>84818</xdr:rowOff>
    </xdr:to>
    <xdr:cxnSp macro="">
      <xdr:nvCxnSpPr>
        <xdr:cNvPr id="92" name="直線コネクタ 91">
          <a:extLst>
            <a:ext uri="{FF2B5EF4-FFF2-40B4-BE49-F238E27FC236}">
              <a16:creationId xmlns:a16="http://schemas.microsoft.com/office/drawing/2014/main" id="{37475317-5BA9-42DE-8BFB-7FA810107CB3}"/>
            </a:ext>
          </a:extLst>
        </xdr:cNvPr>
        <xdr:cNvCxnSpPr/>
      </xdr:nvCxnSpPr>
      <xdr:spPr>
        <a:xfrm>
          <a:off x="2247265" y="6001929"/>
          <a:ext cx="6705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100602</xdr:rowOff>
    </xdr:from>
    <xdr:to>
      <xdr:col>7</xdr:col>
      <xdr:colOff>187325</xdr:colOff>
      <xdr:row>31</xdr:row>
      <xdr:rowOff>30752</xdr:rowOff>
    </xdr:to>
    <xdr:sp macro="" textlink="">
      <xdr:nvSpPr>
        <xdr:cNvPr id="93" name="楕円 92">
          <a:extLst>
            <a:ext uri="{FF2B5EF4-FFF2-40B4-BE49-F238E27FC236}">
              <a16:creationId xmlns:a16="http://schemas.microsoft.com/office/drawing/2014/main" id="{C391191B-3DD9-4392-8F2B-C44315BF80C4}"/>
            </a:ext>
          </a:extLst>
        </xdr:cNvPr>
        <xdr:cNvSpPr/>
      </xdr:nvSpPr>
      <xdr:spPr>
        <a:xfrm>
          <a:off x="1525905" y="58994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151402</xdr:rowOff>
    </xdr:from>
    <xdr:to>
      <xdr:col>11</xdr:col>
      <xdr:colOff>136525</xdr:colOff>
      <xdr:row>31</xdr:row>
      <xdr:rowOff>35469</xdr:rowOff>
    </xdr:to>
    <xdr:cxnSp macro="">
      <xdr:nvCxnSpPr>
        <xdr:cNvPr id="94" name="直線コネクタ 93">
          <a:extLst>
            <a:ext uri="{FF2B5EF4-FFF2-40B4-BE49-F238E27FC236}">
              <a16:creationId xmlns:a16="http://schemas.microsoft.com/office/drawing/2014/main" id="{49C4FA9D-2A08-4037-B756-CC939A3338B4}"/>
            </a:ext>
          </a:extLst>
        </xdr:cNvPr>
        <xdr:cNvCxnSpPr/>
      </xdr:nvCxnSpPr>
      <xdr:spPr>
        <a:xfrm>
          <a:off x="1576705" y="5950222"/>
          <a:ext cx="6705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5" name="n_1aveValue有形固定資産減価償却率">
          <a:extLst>
            <a:ext uri="{FF2B5EF4-FFF2-40B4-BE49-F238E27FC236}">
              <a16:creationId xmlns:a16="http://schemas.microsoft.com/office/drawing/2014/main" id="{3FEF7384-13C3-4D97-8BDE-59E034F19A81}"/>
            </a:ext>
          </a:extLst>
        </xdr:cNvPr>
        <xdr:cNvSpPr txBox="1"/>
      </xdr:nvSpPr>
      <xdr:spPr>
        <a:xfrm>
          <a:off x="3395989" y="570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6" name="n_2aveValue有形固定資産減価償却率">
          <a:extLst>
            <a:ext uri="{FF2B5EF4-FFF2-40B4-BE49-F238E27FC236}">
              <a16:creationId xmlns:a16="http://schemas.microsoft.com/office/drawing/2014/main" id="{82EF3D72-D038-4682-8307-94EA1E4853E1}"/>
            </a:ext>
          </a:extLst>
        </xdr:cNvPr>
        <xdr:cNvSpPr txBox="1"/>
      </xdr:nvSpPr>
      <xdr:spPr>
        <a:xfrm>
          <a:off x="2738129" y="565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7" name="n_3aveValue有形固定資産減価償却率">
          <a:extLst>
            <a:ext uri="{FF2B5EF4-FFF2-40B4-BE49-F238E27FC236}">
              <a16:creationId xmlns:a16="http://schemas.microsoft.com/office/drawing/2014/main" id="{F2B53CCC-824A-4604-A71C-98421A287E1C}"/>
            </a:ext>
          </a:extLst>
        </xdr:cNvPr>
        <xdr:cNvSpPr txBox="1"/>
      </xdr:nvSpPr>
      <xdr:spPr>
        <a:xfrm>
          <a:off x="2067569" y="559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8" name="n_4aveValue有形固定資産減価償却率">
          <a:extLst>
            <a:ext uri="{FF2B5EF4-FFF2-40B4-BE49-F238E27FC236}">
              <a16:creationId xmlns:a16="http://schemas.microsoft.com/office/drawing/2014/main" id="{94EB2479-08EA-4E01-BE55-F205E785E3CE}"/>
            </a:ext>
          </a:extLst>
        </xdr:cNvPr>
        <xdr:cNvSpPr txBox="1"/>
      </xdr:nvSpPr>
      <xdr:spPr>
        <a:xfrm>
          <a:off x="1397009" y="555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166841</xdr:rowOff>
    </xdr:from>
    <xdr:ext cx="405111" cy="259045"/>
    <xdr:sp macro="" textlink="">
      <xdr:nvSpPr>
        <xdr:cNvPr id="99" name="n_1mainValue有形固定資産減価償却率">
          <a:extLst>
            <a:ext uri="{FF2B5EF4-FFF2-40B4-BE49-F238E27FC236}">
              <a16:creationId xmlns:a16="http://schemas.microsoft.com/office/drawing/2014/main" id="{BF307DDA-819E-4878-9E3C-B6E4FD8E3513}"/>
            </a:ext>
          </a:extLst>
        </xdr:cNvPr>
        <xdr:cNvSpPr txBox="1"/>
      </xdr:nvSpPr>
      <xdr:spPr>
        <a:xfrm>
          <a:off x="3395989" y="613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126745</xdr:rowOff>
    </xdr:from>
    <xdr:ext cx="405111" cy="259045"/>
    <xdr:sp macro="" textlink="">
      <xdr:nvSpPr>
        <xdr:cNvPr id="100" name="n_2mainValue有形固定資産減価償却率">
          <a:extLst>
            <a:ext uri="{FF2B5EF4-FFF2-40B4-BE49-F238E27FC236}">
              <a16:creationId xmlns:a16="http://schemas.microsoft.com/office/drawing/2014/main" id="{D0F7EE06-9A5A-4CF7-BD06-5E09A3D37DAF}"/>
            </a:ext>
          </a:extLst>
        </xdr:cNvPr>
        <xdr:cNvSpPr txBox="1"/>
      </xdr:nvSpPr>
      <xdr:spPr>
        <a:xfrm>
          <a:off x="2738129" y="609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77396</xdr:rowOff>
    </xdr:from>
    <xdr:ext cx="405111" cy="259045"/>
    <xdr:sp macro="" textlink="">
      <xdr:nvSpPr>
        <xdr:cNvPr id="101" name="n_3mainValue有形固定資産減価償却率">
          <a:extLst>
            <a:ext uri="{FF2B5EF4-FFF2-40B4-BE49-F238E27FC236}">
              <a16:creationId xmlns:a16="http://schemas.microsoft.com/office/drawing/2014/main" id="{B6FFB05D-666C-4025-9896-70BC08B1E04F}"/>
            </a:ext>
          </a:extLst>
        </xdr:cNvPr>
        <xdr:cNvSpPr txBox="1"/>
      </xdr:nvSpPr>
      <xdr:spPr>
        <a:xfrm>
          <a:off x="2067569" y="604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21879</xdr:rowOff>
    </xdr:from>
    <xdr:ext cx="405111" cy="259045"/>
    <xdr:sp macro="" textlink="">
      <xdr:nvSpPr>
        <xdr:cNvPr id="102" name="n_4mainValue有形固定資産減価償却率">
          <a:extLst>
            <a:ext uri="{FF2B5EF4-FFF2-40B4-BE49-F238E27FC236}">
              <a16:creationId xmlns:a16="http://schemas.microsoft.com/office/drawing/2014/main" id="{D6F635A1-CBDB-491F-A5A9-5E16CEE5A212}"/>
            </a:ext>
          </a:extLst>
        </xdr:cNvPr>
        <xdr:cNvSpPr txBox="1"/>
      </xdr:nvSpPr>
      <xdr:spPr>
        <a:xfrm>
          <a:off x="1397009" y="598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985F2D3-E559-40B2-A292-22683BB118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F8642D4-F360-4359-A29A-C0E139532B3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F63B4EEC-5656-4375-872F-16C08DB7CF3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FD28927F-13EB-4BF1-B592-5694A6C817F7}"/>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E2BAE4BF-0288-4D0D-AF10-5052576F526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558711B5-11CC-4163-A553-7C9A58306AD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250D3D6B-168E-412E-8CE8-6DD51109C51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C73CBD58-0D69-4386-BDE6-FF6355A4BDA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771DAFBD-69EF-43D7-98E4-541A9AF22E0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77583FCD-61C8-470D-BF10-B20C0C3887F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5322E442-87E9-4F4F-828F-B49FB89B592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86B24401-D873-4A55-9A50-9B64C665CBD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D9170A56-62BE-4CA2-8C2E-FDDF938A96E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債務償還比率は類似団体より低く、減少傾向にある。平成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年度以降借り入れた合併特例債の償還終了や、地方債発行の抑制により将来負担額が減少したことが要因である。近年の大規模な公共事業（山県</a:t>
          </a:r>
          <a:r>
            <a:rPr kumimoji="1" lang="en-US" altLang="ja-JP" sz="1100">
              <a:latin typeface="ＭＳ Ｐゴシック" panose="020B0600070205080204" pitchFamily="50" charset="-128"/>
              <a:ea typeface="ＭＳ Ｐゴシック" panose="020B0600070205080204" pitchFamily="50" charset="-128"/>
            </a:rPr>
            <a:t>IC</a:t>
          </a:r>
          <a:r>
            <a:rPr kumimoji="1" lang="ja-JP" altLang="en-US" sz="1100">
              <a:latin typeface="ＭＳ Ｐゴシック" panose="020B0600070205080204" pitchFamily="50" charset="-128"/>
              <a:ea typeface="ＭＳ Ｐゴシック" panose="020B0600070205080204" pitchFamily="50" charset="-128"/>
            </a:rPr>
            <a:t>開通に伴う道路整備、バスターミナル整備、防災行政無線更新、北部地域拠点整備事業等）により地方債発行は増加したものの、計画的に償還を進めたことで年々減少している。事業実施に際し、緊急性や住民ニーズを的確に把握・選別したうえで実施し、後年度負担の適正化に努める必要が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8DBD8695-7313-4AA6-9FD8-F644377333D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7F054EE-81FA-48AF-86AE-C52750989228}"/>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FBF01D94-7433-4E91-9A2B-8667F2678F8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9" name="直線コネクタ 118">
          <a:extLst>
            <a:ext uri="{FF2B5EF4-FFF2-40B4-BE49-F238E27FC236}">
              <a16:creationId xmlns:a16="http://schemas.microsoft.com/office/drawing/2014/main" id="{D73C028D-0FCD-4113-8702-1F6FCD6759B0}"/>
            </a:ext>
          </a:extLst>
        </xdr:cNvPr>
        <xdr:cNvCxnSpPr/>
      </xdr:nvCxnSpPr>
      <xdr:spPr>
        <a:xfrm>
          <a:off x="9971405" y="670687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0" name="テキスト ボックス 119">
          <a:extLst>
            <a:ext uri="{FF2B5EF4-FFF2-40B4-BE49-F238E27FC236}">
              <a16:creationId xmlns:a16="http://schemas.microsoft.com/office/drawing/2014/main" id="{D21B3018-EBAF-4F7D-8F6F-A980CCDFE78D}"/>
            </a:ext>
          </a:extLst>
        </xdr:cNvPr>
        <xdr:cNvSpPr txBox="1"/>
      </xdr:nvSpPr>
      <xdr:spPr>
        <a:xfrm>
          <a:off x="9486041" y="661687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1" name="直線コネクタ 120">
          <a:extLst>
            <a:ext uri="{FF2B5EF4-FFF2-40B4-BE49-F238E27FC236}">
              <a16:creationId xmlns:a16="http://schemas.microsoft.com/office/drawing/2014/main" id="{BB2C6270-989A-428C-B050-B6D580AFBBD5}"/>
            </a:ext>
          </a:extLst>
        </xdr:cNvPr>
        <xdr:cNvCxnSpPr/>
      </xdr:nvCxnSpPr>
      <xdr:spPr>
        <a:xfrm>
          <a:off x="9971405" y="64446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2" name="テキスト ボックス 121">
          <a:extLst>
            <a:ext uri="{FF2B5EF4-FFF2-40B4-BE49-F238E27FC236}">
              <a16:creationId xmlns:a16="http://schemas.microsoft.com/office/drawing/2014/main" id="{D4D27C84-5D7C-421F-A434-02C3A7DC7034}"/>
            </a:ext>
          </a:extLst>
        </xdr:cNvPr>
        <xdr:cNvSpPr txBox="1"/>
      </xdr:nvSpPr>
      <xdr:spPr>
        <a:xfrm>
          <a:off x="9486041" y="63508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3" name="直線コネクタ 122">
          <a:extLst>
            <a:ext uri="{FF2B5EF4-FFF2-40B4-BE49-F238E27FC236}">
              <a16:creationId xmlns:a16="http://schemas.microsoft.com/office/drawing/2014/main" id="{6F572EB2-09C8-4E9E-941E-7F96189F8F64}"/>
            </a:ext>
          </a:extLst>
        </xdr:cNvPr>
        <xdr:cNvCxnSpPr/>
      </xdr:nvCxnSpPr>
      <xdr:spPr>
        <a:xfrm>
          <a:off x="9971405" y="61785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4" name="テキスト ボックス 123">
          <a:extLst>
            <a:ext uri="{FF2B5EF4-FFF2-40B4-BE49-F238E27FC236}">
              <a16:creationId xmlns:a16="http://schemas.microsoft.com/office/drawing/2014/main" id="{43A7ED1B-E524-4CD0-BAB7-F08D7E1A167E}"/>
            </a:ext>
          </a:extLst>
        </xdr:cNvPr>
        <xdr:cNvSpPr txBox="1"/>
      </xdr:nvSpPr>
      <xdr:spPr>
        <a:xfrm>
          <a:off x="9542936" y="608855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55A6F3B6-6D97-4F4D-B8D7-42475179928F}"/>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4B718614-0240-4B5D-ABED-697AA24F895A}"/>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7" name="直線コネクタ 126">
          <a:extLst>
            <a:ext uri="{FF2B5EF4-FFF2-40B4-BE49-F238E27FC236}">
              <a16:creationId xmlns:a16="http://schemas.microsoft.com/office/drawing/2014/main" id="{112734BC-066B-45FB-98A2-432B0AB54A3C}"/>
            </a:ext>
          </a:extLst>
        </xdr:cNvPr>
        <xdr:cNvCxnSpPr/>
      </xdr:nvCxnSpPr>
      <xdr:spPr>
        <a:xfrm>
          <a:off x="9971405" y="56502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8" name="テキスト ボックス 127">
          <a:extLst>
            <a:ext uri="{FF2B5EF4-FFF2-40B4-BE49-F238E27FC236}">
              <a16:creationId xmlns:a16="http://schemas.microsoft.com/office/drawing/2014/main" id="{34ECF7E5-DFDB-40BC-9B43-7030ECFA3CBE}"/>
            </a:ext>
          </a:extLst>
        </xdr:cNvPr>
        <xdr:cNvSpPr txBox="1"/>
      </xdr:nvSpPr>
      <xdr:spPr>
        <a:xfrm>
          <a:off x="9542936" y="55602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9" name="直線コネクタ 128">
          <a:extLst>
            <a:ext uri="{FF2B5EF4-FFF2-40B4-BE49-F238E27FC236}">
              <a16:creationId xmlns:a16="http://schemas.microsoft.com/office/drawing/2014/main" id="{C98C4AB0-6569-4B28-A0D7-283728AC5321}"/>
            </a:ext>
          </a:extLst>
        </xdr:cNvPr>
        <xdr:cNvCxnSpPr/>
      </xdr:nvCxnSpPr>
      <xdr:spPr>
        <a:xfrm>
          <a:off x="9971405" y="53879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0" name="テキスト ボックス 129">
          <a:extLst>
            <a:ext uri="{FF2B5EF4-FFF2-40B4-BE49-F238E27FC236}">
              <a16:creationId xmlns:a16="http://schemas.microsoft.com/office/drawing/2014/main" id="{048C159F-191E-4068-894E-310479521D4D}"/>
            </a:ext>
          </a:extLst>
        </xdr:cNvPr>
        <xdr:cNvSpPr txBox="1"/>
      </xdr:nvSpPr>
      <xdr:spPr>
        <a:xfrm>
          <a:off x="9542936" y="52979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1" name="直線コネクタ 130">
          <a:extLst>
            <a:ext uri="{FF2B5EF4-FFF2-40B4-BE49-F238E27FC236}">
              <a16:creationId xmlns:a16="http://schemas.microsoft.com/office/drawing/2014/main" id="{3D94E22C-3CE4-4238-B0FE-1598CDA34BF0}"/>
            </a:ext>
          </a:extLst>
        </xdr:cNvPr>
        <xdr:cNvCxnSpPr/>
      </xdr:nvCxnSpPr>
      <xdr:spPr>
        <a:xfrm>
          <a:off x="9971405" y="512572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2" name="テキスト ボックス 131">
          <a:extLst>
            <a:ext uri="{FF2B5EF4-FFF2-40B4-BE49-F238E27FC236}">
              <a16:creationId xmlns:a16="http://schemas.microsoft.com/office/drawing/2014/main" id="{96E7FBDA-A316-4C77-8E03-005EB0946EB4}"/>
            </a:ext>
          </a:extLst>
        </xdr:cNvPr>
        <xdr:cNvSpPr txBox="1"/>
      </xdr:nvSpPr>
      <xdr:spPr>
        <a:xfrm>
          <a:off x="9645528" y="50319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522F07F9-E242-4792-A753-2F51675DCA1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582FB78E-365F-4628-8695-BB718C4A4AC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5" name="直線コネクタ 134">
          <a:extLst>
            <a:ext uri="{FF2B5EF4-FFF2-40B4-BE49-F238E27FC236}">
              <a16:creationId xmlns:a16="http://schemas.microsoft.com/office/drawing/2014/main" id="{6F31DC6F-E4C6-4CFC-869D-21E8C7047ECF}"/>
            </a:ext>
          </a:extLst>
        </xdr:cNvPr>
        <xdr:cNvCxnSpPr/>
      </xdr:nvCxnSpPr>
      <xdr:spPr>
        <a:xfrm flipV="1">
          <a:off x="13027660" y="526413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6" name="債務償還比率最小値テキスト">
          <a:extLst>
            <a:ext uri="{FF2B5EF4-FFF2-40B4-BE49-F238E27FC236}">
              <a16:creationId xmlns:a16="http://schemas.microsoft.com/office/drawing/2014/main" id="{57B3CDF3-A0AE-49AC-8978-71546A92115A}"/>
            </a:ext>
          </a:extLst>
        </xdr:cNvPr>
        <xdr:cNvSpPr txBox="1"/>
      </xdr:nvSpPr>
      <xdr:spPr>
        <a:xfrm>
          <a:off x="13080365" y="65793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7" name="直線コネクタ 136">
          <a:extLst>
            <a:ext uri="{FF2B5EF4-FFF2-40B4-BE49-F238E27FC236}">
              <a16:creationId xmlns:a16="http://schemas.microsoft.com/office/drawing/2014/main" id="{CF7604D4-EB73-47BE-B91A-721C8058EFB1}"/>
            </a:ext>
          </a:extLst>
        </xdr:cNvPr>
        <xdr:cNvCxnSpPr/>
      </xdr:nvCxnSpPr>
      <xdr:spPr>
        <a:xfrm>
          <a:off x="12963525" y="6575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8" name="債務償還比率最大値テキスト">
          <a:extLst>
            <a:ext uri="{FF2B5EF4-FFF2-40B4-BE49-F238E27FC236}">
              <a16:creationId xmlns:a16="http://schemas.microsoft.com/office/drawing/2014/main" id="{C685E902-DA0E-4A93-9E9B-78CD3B180630}"/>
            </a:ext>
          </a:extLst>
        </xdr:cNvPr>
        <xdr:cNvSpPr txBox="1"/>
      </xdr:nvSpPr>
      <xdr:spPr>
        <a:xfrm>
          <a:off x="13080365" y="5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9" name="直線コネクタ 138">
          <a:extLst>
            <a:ext uri="{FF2B5EF4-FFF2-40B4-BE49-F238E27FC236}">
              <a16:creationId xmlns:a16="http://schemas.microsoft.com/office/drawing/2014/main" id="{B0419442-A754-48A8-B114-574D28ABE680}"/>
            </a:ext>
          </a:extLst>
        </xdr:cNvPr>
        <xdr:cNvCxnSpPr/>
      </xdr:nvCxnSpPr>
      <xdr:spPr>
        <a:xfrm>
          <a:off x="12963525" y="526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0" name="債務償還比率平均値テキスト">
          <a:extLst>
            <a:ext uri="{FF2B5EF4-FFF2-40B4-BE49-F238E27FC236}">
              <a16:creationId xmlns:a16="http://schemas.microsoft.com/office/drawing/2014/main" id="{5E2D1800-E77A-4FF4-9F51-776A8A8C1331}"/>
            </a:ext>
          </a:extLst>
        </xdr:cNvPr>
        <xdr:cNvSpPr txBox="1"/>
      </xdr:nvSpPr>
      <xdr:spPr>
        <a:xfrm>
          <a:off x="13080365" y="5787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1" name="フローチャート: 判断 140">
          <a:extLst>
            <a:ext uri="{FF2B5EF4-FFF2-40B4-BE49-F238E27FC236}">
              <a16:creationId xmlns:a16="http://schemas.microsoft.com/office/drawing/2014/main" id="{727D4B8D-22E8-49DD-9FF5-1BA082B88E3B}"/>
            </a:ext>
          </a:extLst>
        </xdr:cNvPr>
        <xdr:cNvSpPr/>
      </xdr:nvSpPr>
      <xdr:spPr>
        <a:xfrm>
          <a:off x="13001625" y="58053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2" name="フローチャート: 判断 141">
          <a:extLst>
            <a:ext uri="{FF2B5EF4-FFF2-40B4-BE49-F238E27FC236}">
              <a16:creationId xmlns:a16="http://schemas.microsoft.com/office/drawing/2014/main" id="{0F5EFD58-6159-433C-B60E-5A29DE3EFFF3}"/>
            </a:ext>
          </a:extLst>
        </xdr:cNvPr>
        <xdr:cNvSpPr/>
      </xdr:nvSpPr>
      <xdr:spPr>
        <a:xfrm>
          <a:off x="12359005" y="5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3" name="フローチャート: 判断 142">
          <a:extLst>
            <a:ext uri="{FF2B5EF4-FFF2-40B4-BE49-F238E27FC236}">
              <a16:creationId xmlns:a16="http://schemas.microsoft.com/office/drawing/2014/main" id="{B74CB448-329C-474C-ABA7-E45C547493C3}"/>
            </a:ext>
          </a:extLst>
        </xdr:cNvPr>
        <xdr:cNvSpPr/>
      </xdr:nvSpPr>
      <xdr:spPr>
        <a:xfrm>
          <a:off x="11688445" y="5794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4" name="フローチャート: 判断 143">
          <a:extLst>
            <a:ext uri="{FF2B5EF4-FFF2-40B4-BE49-F238E27FC236}">
              <a16:creationId xmlns:a16="http://schemas.microsoft.com/office/drawing/2014/main" id="{5951FF95-D7B1-4EDB-8362-DB6C0954E4D5}"/>
            </a:ext>
          </a:extLst>
        </xdr:cNvPr>
        <xdr:cNvSpPr/>
      </xdr:nvSpPr>
      <xdr:spPr>
        <a:xfrm>
          <a:off x="11017885" y="575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5" name="フローチャート: 判断 144">
          <a:extLst>
            <a:ext uri="{FF2B5EF4-FFF2-40B4-BE49-F238E27FC236}">
              <a16:creationId xmlns:a16="http://schemas.microsoft.com/office/drawing/2014/main" id="{F4F8E6CC-69E6-4476-8588-81588FE8A7CB}"/>
            </a:ext>
          </a:extLst>
        </xdr:cNvPr>
        <xdr:cNvSpPr/>
      </xdr:nvSpPr>
      <xdr:spPr>
        <a:xfrm>
          <a:off x="10347325" y="5932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6D83741-FB59-4F0B-A747-3059BE99200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723C1F1-3DA6-4CAE-931F-A9B2DFBFAD4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D5FF768-A7FC-4C6C-8122-44AE4A7CEF5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B9EF411-E9FE-4A38-8BE9-E40EC9E2407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C4AC682-4610-48E8-AD62-1DA0FD11841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143478</xdr:rowOff>
    </xdr:from>
    <xdr:to>
      <xdr:col>76</xdr:col>
      <xdr:colOff>73025</xdr:colOff>
      <xdr:row>29</xdr:row>
      <xdr:rowOff>73628</xdr:rowOff>
    </xdr:to>
    <xdr:sp macro="" textlink="">
      <xdr:nvSpPr>
        <xdr:cNvPr id="151" name="楕円 150">
          <a:extLst>
            <a:ext uri="{FF2B5EF4-FFF2-40B4-BE49-F238E27FC236}">
              <a16:creationId xmlns:a16="http://schemas.microsoft.com/office/drawing/2014/main" id="{4DA1BCE0-D5CD-4A47-B397-6E72B805811C}"/>
            </a:ext>
          </a:extLst>
        </xdr:cNvPr>
        <xdr:cNvSpPr/>
      </xdr:nvSpPr>
      <xdr:spPr>
        <a:xfrm>
          <a:off x="13001625" y="5607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166355</xdr:rowOff>
    </xdr:from>
    <xdr:ext cx="469744" cy="259045"/>
    <xdr:sp macro="" textlink="">
      <xdr:nvSpPr>
        <xdr:cNvPr id="152" name="債務償還比率該当値テキスト">
          <a:extLst>
            <a:ext uri="{FF2B5EF4-FFF2-40B4-BE49-F238E27FC236}">
              <a16:creationId xmlns:a16="http://schemas.microsoft.com/office/drawing/2014/main" id="{467D8FA2-4B41-4D2E-94C7-95D7188D96A1}"/>
            </a:ext>
          </a:extLst>
        </xdr:cNvPr>
        <xdr:cNvSpPr txBox="1"/>
      </xdr:nvSpPr>
      <xdr:spPr>
        <a:xfrm>
          <a:off x="13080365" y="546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15343</xdr:rowOff>
    </xdr:from>
    <xdr:to>
      <xdr:col>72</xdr:col>
      <xdr:colOff>123825</xdr:colOff>
      <xdr:row>29</xdr:row>
      <xdr:rowOff>116943</xdr:rowOff>
    </xdr:to>
    <xdr:sp macro="" textlink="">
      <xdr:nvSpPr>
        <xdr:cNvPr id="153" name="楕円 152">
          <a:extLst>
            <a:ext uri="{FF2B5EF4-FFF2-40B4-BE49-F238E27FC236}">
              <a16:creationId xmlns:a16="http://schemas.microsoft.com/office/drawing/2014/main" id="{A9F5447B-4B44-460E-949F-F7D2EAFFF926}"/>
            </a:ext>
          </a:extLst>
        </xdr:cNvPr>
        <xdr:cNvSpPr/>
      </xdr:nvSpPr>
      <xdr:spPr>
        <a:xfrm>
          <a:off x="12359005" y="564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22828</xdr:rowOff>
    </xdr:from>
    <xdr:to>
      <xdr:col>76</xdr:col>
      <xdr:colOff>22225</xdr:colOff>
      <xdr:row>29</xdr:row>
      <xdr:rowOff>66143</xdr:rowOff>
    </xdr:to>
    <xdr:cxnSp macro="">
      <xdr:nvCxnSpPr>
        <xdr:cNvPr id="154" name="直線コネクタ 153">
          <a:extLst>
            <a:ext uri="{FF2B5EF4-FFF2-40B4-BE49-F238E27FC236}">
              <a16:creationId xmlns:a16="http://schemas.microsoft.com/office/drawing/2014/main" id="{C075996A-F79B-4C38-B9AE-0BBDC8F49FE0}"/>
            </a:ext>
          </a:extLst>
        </xdr:cNvPr>
        <xdr:cNvCxnSpPr/>
      </xdr:nvCxnSpPr>
      <xdr:spPr>
        <a:xfrm flipV="1">
          <a:off x="12409805" y="5654008"/>
          <a:ext cx="619760" cy="4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41926</xdr:rowOff>
    </xdr:from>
    <xdr:to>
      <xdr:col>68</xdr:col>
      <xdr:colOff>123825</xdr:colOff>
      <xdr:row>29</xdr:row>
      <xdr:rowOff>143526</xdr:rowOff>
    </xdr:to>
    <xdr:sp macro="" textlink="">
      <xdr:nvSpPr>
        <xdr:cNvPr id="155" name="楕円 154">
          <a:extLst>
            <a:ext uri="{FF2B5EF4-FFF2-40B4-BE49-F238E27FC236}">
              <a16:creationId xmlns:a16="http://schemas.microsoft.com/office/drawing/2014/main" id="{04EE013A-8D58-4392-891B-61412488A798}"/>
            </a:ext>
          </a:extLst>
        </xdr:cNvPr>
        <xdr:cNvSpPr/>
      </xdr:nvSpPr>
      <xdr:spPr>
        <a:xfrm>
          <a:off x="11688445" y="567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66143</xdr:rowOff>
    </xdr:from>
    <xdr:to>
      <xdr:col>72</xdr:col>
      <xdr:colOff>73025</xdr:colOff>
      <xdr:row>29</xdr:row>
      <xdr:rowOff>92726</xdr:rowOff>
    </xdr:to>
    <xdr:cxnSp macro="">
      <xdr:nvCxnSpPr>
        <xdr:cNvPr id="156" name="直線コネクタ 155">
          <a:extLst>
            <a:ext uri="{FF2B5EF4-FFF2-40B4-BE49-F238E27FC236}">
              <a16:creationId xmlns:a16="http://schemas.microsoft.com/office/drawing/2014/main" id="{FD3BC970-B7F6-4851-B4A6-05A28B1ABA04}"/>
            </a:ext>
          </a:extLst>
        </xdr:cNvPr>
        <xdr:cNvCxnSpPr/>
      </xdr:nvCxnSpPr>
      <xdr:spPr>
        <a:xfrm flipV="1">
          <a:off x="11739245" y="5697323"/>
          <a:ext cx="67056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59063</xdr:rowOff>
    </xdr:from>
    <xdr:to>
      <xdr:col>64</xdr:col>
      <xdr:colOff>123825</xdr:colOff>
      <xdr:row>29</xdr:row>
      <xdr:rowOff>160663</xdr:rowOff>
    </xdr:to>
    <xdr:sp macro="" textlink="">
      <xdr:nvSpPr>
        <xdr:cNvPr id="157" name="楕円 156">
          <a:extLst>
            <a:ext uri="{FF2B5EF4-FFF2-40B4-BE49-F238E27FC236}">
              <a16:creationId xmlns:a16="http://schemas.microsoft.com/office/drawing/2014/main" id="{5EF59D6E-7B9D-488D-9E15-309632F9A642}"/>
            </a:ext>
          </a:extLst>
        </xdr:cNvPr>
        <xdr:cNvSpPr/>
      </xdr:nvSpPr>
      <xdr:spPr>
        <a:xfrm>
          <a:off x="11017885" y="569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92726</xdr:rowOff>
    </xdr:from>
    <xdr:to>
      <xdr:col>68</xdr:col>
      <xdr:colOff>73025</xdr:colOff>
      <xdr:row>29</xdr:row>
      <xdr:rowOff>109863</xdr:rowOff>
    </xdr:to>
    <xdr:cxnSp macro="">
      <xdr:nvCxnSpPr>
        <xdr:cNvPr id="158" name="直線コネクタ 157">
          <a:extLst>
            <a:ext uri="{FF2B5EF4-FFF2-40B4-BE49-F238E27FC236}">
              <a16:creationId xmlns:a16="http://schemas.microsoft.com/office/drawing/2014/main" id="{F04C62D5-2A79-4819-A096-495E53C8C1AF}"/>
            </a:ext>
          </a:extLst>
        </xdr:cNvPr>
        <xdr:cNvCxnSpPr/>
      </xdr:nvCxnSpPr>
      <xdr:spPr>
        <a:xfrm flipV="1">
          <a:off x="11068685" y="5723906"/>
          <a:ext cx="670560" cy="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137732</xdr:rowOff>
    </xdr:from>
    <xdr:to>
      <xdr:col>60</xdr:col>
      <xdr:colOff>123825</xdr:colOff>
      <xdr:row>30</xdr:row>
      <xdr:rowOff>67882</xdr:rowOff>
    </xdr:to>
    <xdr:sp macro="" textlink="">
      <xdr:nvSpPr>
        <xdr:cNvPr id="159" name="楕円 158">
          <a:extLst>
            <a:ext uri="{FF2B5EF4-FFF2-40B4-BE49-F238E27FC236}">
              <a16:creationId xmlns:a16="http://schemas.microsoft.com/office/drawing/2014/main" id="{E4E2D175-5BF7-45AD-BDBB-B6CCA00C06A9}"/>
            </a:ext>
          </a:extLst>
        </xdr:cNvPr>
        <xdr:cNvSpPr/>
      </xdr:nvSpPr>
      <xdr:spPr>
        <a:xfrm>
          <a:off x="10347325" y="5768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109863</xdr:rowOff>
    </xdr:from>
    <xdr:to>
      <xdr:col>64</xdr:col>
      <xdr:colOff>73025</xdr:colOff>
      <xdr:row>30</xdr:row>
      <xdr:rowOff>17082</xdr:rowOff>
    </xdr:to>
    <xdr:cxnSp macro="">
      <xdr:nvCxnSpPr>
        <xdr:cNvPr id="160" name="直線コネクタ 159">
          <a:extLst>
            <a:ext uri="{FF2B5EF4-FFF2-40B4-BE49-F238E27FC236}">
              <a16:creationId xmlns:a16="http://schemas.microsoft.com/office/drawing/2014/main" id="{9DBCDF6F-1F29-470F-BBB9-DD4BA58D3487}"/>
            </a:ext>
          </a:extLst>
        </xdr:cNvPr>
        <xdr:cNvCxnSpPr/>
      </xdr:nvCxnSpPr>
      <xdr:spPr>
        <a:xfrm flipV="1">
          <a:off x="10398125" y="5741043"/>
          <a:ext cx="670560" cy="7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1" name="n_1aveValue債務償還比率">
          <a:extLst>
            <a:ext uri="{FF2B5EF4-FFF2-40B4-BE49-F238E27FC236}">
              <a16:creationId xmlns:a16="http://schemas.microsoft.com/office/drawing/2014/main" id="{17F4E8A8-9B02-4CF7-BE51-ED20F4A015E8}"/>
            </a:ext>
          </a:extLst>
        </xdr:cNvPr>
        <xdr:cNvSpPr txBox="1"/>
      </xdr:nvSpPr>
      <xdr:spPr>
        <a:xfrm>
          <a:off x="12185092" y="589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2" name="n_2aveValue債務償還比率">
          <a:extLst>
            <a:ext uri="{FF2B5EF4-FFF2-40B4-BE49-F238E27FC236}">
              <a16:creationId xmlns:a16="http://schemas.microsoft.com/office/drawing/2014/main" id="{242E0AAF-9B33-4282-8F36-4D4BB250D205}"/>
            </a:ext>
          </a:extLst>
        </xdr:cNvPr>
        <xdr:cNvSpPr txBox="1"/>
      </xdr:nvSpPr>
      <xdr:spPr>
        <a:xfrm>
          <a:off x="11527232" y="588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3" name="n_3aveValue債務償還比率">
          <a:extLst>
            <a:ext uri="{FF2B5EF4-FFF2-40B4-BE49-F238E27FC236}">
              <a16:creationId xmlns:a16="http://schemas.microsoft.com/office/drawing/2014/main" id="{07F34EFF-9120-44B1-9874-4C8DE6EFEAA3}"/>
            </a:ext>
          </a:extLst>
        </xdr:cNvPr>
        <xdr:cNvSpPr txBox="1"/>
      </xdr:nvSpPr>
      <xdr:spPr>
        <a:xfrm>
          <a:off x="10856672" y="584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4" name="n_4aveValue債務償還比率">
          <a:extLst>
            <a:ext uri="{FF2B5EF4-FFF2-40B4-BE49-F238E27FC236}">
              <a16:creationId xmlns:a16="http://schemas.microsoft.com/office/drawing/2014/main" id="{9718B340-CD51-4088-9374-B0EF87FC0D28}"/>
            </a:ext>
          </a:extLst>
        </xdr:cNvPr>
        <xdr:cNvSpPr txBox="1"/>
      </xdr:nvSpPr>
      <xdr:spPr>
        <a:xfrm>
          <a:off x="10186112" y="60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133470</xdr:rowOff>
    </xdr:from>
    <xdr:ext cx="469744" cy="259045"/>
    <xdr:sp macro="" textlink="">
      <xdr:nvSpPr>
        <xdr:cNvPr id="165" name="n_1mainValue債務償還比率">
          <a:extLst>
            <a:ext uri="{FF2B5EF4-FFF2-40B4-BE49-F238E27FC236}">
              <a16:creationId xmlns:a16="http://schemas.microsoft.com/office/drawing/2014/main" id="{6847887A-A2C3-412A-9803-997A3566246F}"/>
            </a:ext>
          </a:extLst>
        </xdr:cNvPr>
        <xdr:cNvSpPr txBox="1"/>
      </xdr:nvSpPr>
      <xdr:spPr>
        <a:xfrm>
          <a:off x="12185092" y="542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160053</xdr:rowOff>
    </xdr:from>
    <xdr:ext cx="469744" cy="259045"/>
    <xdr:sp macro="" textlink="">
      <xdr:nvSpPr>
        <xdr:cNvPr id="166" name="n_2mainValue債務償還比率">
          <a:extLst>
            <a:ext uri="{FF2B5EF4-FFF2-40B4-BE49-F238E27FC236}">
              <a16:creationId xmlns:a16="http://schemas.microsoft.com/office/drawing/2014/main" id="{1C1561D9-CCAE-4D1E-8DD1-B5C08B7027ED}"/>
            </a:ext>
          </a:extLst>
        </xdr:cNvPr>
        <xdr:cNvSpPr txBox="1"/>
      </xdr:nvSpPr>
      <xdr:spPr>
        <a:xfrm>
          <a:off x="11527232" y="5455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5740</xdr:rowOff>
    </xdr:from>
    <xdr:ext cx="469744" cy="259045"/>
    <xdr:sp macro="" textlink="">
      <xdr:nvSpPr>
        <xdr:cNvPr id="167" name="n_3mainValue債務償還比率">
          <a:extLst>
            <a:ext uri="{FF2B5EF4-FFF2-40B4-BE49-F238E27FC236}">
              <a16:creationId xmlns:a16="http://schemas.microsoft.com/office/drawing/2014/main" id="{9FDB4D0C-54FA-4FCE-A4AB-F8FF4981B942}"/>
            </a:ext>
          </a:extLst>
        </xdr:cNvPr>
        <xdr:cNvSpPr txBox="1"/>
      </xdr:nvSpPr>
      <xdr:spPr>
        <a:xfrm>
          <a:off x="10856672" y="546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84409</xdr:rowOff>
    </xdr:from>
    <xdr:ext cx="469744" cy="259045"/>
    <xdr:sp macro="" textlink="">
      <xdr:nvSpPr>
        <xdr:cNvPr id="168" name="n_4mainValue債務償還比率">
          <a:extLst>
            <a:ext uri="{FF2B5EF4-FFF2-40B4-BE49-F238E27FC236}">
              <a16:creationId xmlns:a16="http://schemas.microsoft.com/office/drawing/2014/main" id="{55B2C33F-56AF-4E90-B2E7-0A17376A05B8}"/>
            </a:ext>
          </a:extLst>
        </xdr:cNvPr>
        <xdr:cNvSpPr txBox="1"/>
      </xdr:nvSpPr>
      <xdr:spPr>
        <a:xfrm>
          <a:off x="10186112" y="554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D94A12E-2B56-4CA7-91FD-6E708FEADE2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C7864A7-D525-446E-83BD-008303F0FB7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C59E718-EA30-440C-A61A-20F6411370F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5A1F5CCD-B660-4E03-8420-C7DE5F2C9A9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F57419-3240-4F82-B677-F74BD32B654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22180AC-FDEC-41A7-95BE-E0DC8C64838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E83FF7-50E3-4B87-89AC-FE183D46E6A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EF7ECC-AD58-4AC6-884B-6ADB2D63711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96A89A-E579-42F1-8C2A-4ED49B01F7D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FB4BE0-8F51-4818-90AE-75DBEB9437A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6F15550-66F9-4E48-9D75-0BF56E96A13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E01846-BC17-41A2-A984-7CF6710C6EA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EEC865-C196-4CE5-B553-2BD48D883C1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FE7020-02B2-48DA-9E8B-826CD35DCEE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247DF7-5C59-42AB-9D47-2E0B426A060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4DC78B-70E7-4D10-973E-D3E277258B9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BC8FA6-4AA3-4E40-B0F0-DC8F818895C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E5EF6F8-D3BD-4396-A1D1-E68F7477734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09D26A-81B9-44B9-8511-A0129E2E5D7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E37F0E-9ADF-41A8-9040-E7CF7DCA491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228F49-C492-4781-A2EA-4A86D027915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39E7E49-0FBB-44CE-AB99-6DCC3BB9A85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B1B631-1670-403F-BE80-8ED394E2F0B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6285AE-EDD1-4F16-A66E-7C627B7F319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4ECBCD-91CB-49A0-84AD-886B63317D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5EFDA0-D313-49BD-A2DB-97E4E9F935F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C9433C-E472-4225-AFD7-98CCA82F0CB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95EB57-77CB-4A05-9B8B-4B46C26790A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8853DBB-2DF4-42C2-BF9F-E09182BC589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B921FB-9AE0-4ABF-A494-E8557784822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F9DBDB-3D22-4E0D-BF26-79EA7D78862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6D7B13-FD14-4E4B-99E4-F0714222550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08FAF3-88C1-47CA-BDDF-CB11A53313E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3F31DB-CBEB-4B00-A56A-D9D8F19BF88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BACC82-A241-45D6-A980-DF0CB957DC5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59D2B0-CC1E-4505-BFE9-0B8A9B06F6A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528DE7E-9ADB-4795-9272-CEC53B379C9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E778A4-678C-418D-A5AB-536F89D0E33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A51640-EFD3-4D52-B668-91156B8BF1F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C17C2A-59A7-4C38-8A25-35FEA109974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E891161-7913-49FA-8995-8EF37042DD8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2E739D-55F0-47B5-9B02-156C87E6C9A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5334BA-0A3C-4C64-A41B-4538827FD2C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09955D-E11C-4B93-83E3-AEBF79025AC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BD7508-BB39-444E-A0D2-7E05BDBA000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F63493-495F-4CD7-A922-70AD6EFA476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DF5360-6321-4902-B5AA-16538405987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E77177-E371-413B-8D66-6F44FF97139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7E2046C-8C35-4A15-A249-17C75AF4334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E5CFFCC-0DDA-42E5-BEB3-B6BC8113122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69B9B0A-A378-4187-9100-A0383CE254B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A8DE29D-7DA4-451C-BE3E-2CEDF5014CCA}"/>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7010AD-9331-47E9-849F-771179B7F3C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C553CB4-86E5-4A1E-A9C5-83E2CD1FEF9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3C60F37-368D-4C7F-AEAF-EF0F2ECA5C9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3DE41F7-1541-43BE-BDFA-993308C5476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8F042F9-A626-4EED-8814-749A7843566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927BE5C-B98E-4ED5-9569-B6F1768155D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4B8DC9A-E7FC-4A89-90BE-87223F3F5AD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B517C88-65E5-4314-9697-6724A342C48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5AA96E9-7461-4CD3-B082-9A0A48DA067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24BB3748-1B8D-469F-B7B2-F6E7D7496516}"/>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FCD9D4D4-D39E-4E02-9D8A-F1121B059CD2}"/>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D8EBEE40-8EC9-4590-AF49-14ED9A832DAC}"/>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9832506-D53D-4F53-B0A9-004909AE6CBA}"/>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D04D8FA9-3E4F-4C8D-9323-8128F09645A6}"/>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1A782C9B-411D-44A8-B42F-073E8BB306CF}"/>
            </a:ext>
          </a:extLst>
        </xdr:cNvPr>
        <xdr:cNvSpPr txBox="1"/>
      </xdr:nvSpPr>
      <xdr:spPr>
        <a:xfrm>
          <a:off x="4124960" y="634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BC01F361-FA60-45D4-9079-0F9246597E92}"/>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CAA31B53-260E-4AD9-8D70-D92F4A25D16A}"/>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66F37583-1BDD-4917-A64F-625B7406D75C}"/>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9F4D3C37-7A41-455C-971E-13821595BDB0}"/>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B128C12C-4E04-419A-A186-CE7D76F717A4}"/>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7977D4-4B7B-4412-9C7A-9256E1FAAA3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A2B5E4-2E0E-48C9-8C52-E65816DA7B5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1F14DFF-B582-499E-BE49-DAF13651A2E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6F437B-03F5-4338-975E-3C25AC511CB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97AB30B-8561-4EE6-95F5-6D816D08AB7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44450</xdr:rowOff>
    </xdr:from>
    <xdr:to>
      <xdr:col>24</xdr:col>
      <xdr:colOff>114300</xdr:colOff>
      <xdr:row>39</xdr:row>
      <xdr:rowOff>146050</xdr:rowOff>
    </xdr:to>
    <xdr:sp macro="" textlink="">
      <xdr:nvSpPr>
        <xdr:cNvPr id="73" name="楕円 72">
          <a:extLst>
            <a:ext uri="{FF2B5EF4-FFF2-40B4-BE49-F238E27FC236}">
              <a16:creationId xmlns:a16="http://schemas.microsoft.com/office/drawing/2014/main" id="{6B2E7219-0222-4BF5-8944-6384A67DACB7}"/>
            </a:ext>
          </a:extLst>
        </xdr:cNvPr>
        <xdr:cNvSpPr/>
      </xdr:nvSpPr>
      <xdr:spPr>
        <a:xfrm>
          <a:off x="403606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628A845F-915D-4E16-B61E-C4A34F6576FE}"/>
            </a:ext>
          </a:extLst>
        </xdr:cNvPr>
        <xdr:cNvSpPr txBox="1"/>
      </xdr:nvSpPr>
      <xdr:spPr>
        <a:xfrm>
          <a:off x="4124960"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10160</xdr:rowOff>
    </xdr:from>
    <xdr:to>
      <xdr:col>20</xdr:col>
      <xdr:colOff>38100</xdr:colOff>
      <xdr:row>39</xdr:row>
      <xdr:rowOff>111760</xdr:rowOff>
    </xdr:to>
    <xdr:sp macro="" textlink="">
      <xdr:nvSpPr>
        <xdr:cNvPr id="75" name="楕円 74">
          <a:extLst>
            <a:ext uri="{FF2B5EF4-FFF2-40B4-BE49-F238E27FC236}">
              <a16:creationId xmlns:a16="http://schemas.microsoft.com/office/drawing/2014/main" id="{31E1B601-9BD3-4C4A-BA53-89C05FDDF5D3}"/>
            </a:ext>
          </a:extLst>
        </xdr:cNvPr>
        <xdr:cNvSpPr/>
      </xdr:nvSpPr>
      <xdr:spPr>
        <a:xfrm>
          <a:off x="3312160" y="6548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60960</xdr:rowOff>
    </xdr:from>
    <xdr:to>
      <xdr:col>24</xdr:col>
      <xdr:colOff>63500</xdr:colOff>
      <xdr:row>39</xdr:row>
      <xdr:rowOff>95250</xdr:rowOff>
    </xdr:to>
    <xdr:cxnSp macro="">
      <xdr:nvCxnSpPr>
        <xdr:cNvPr id="76" name="直線コネクタ 75">
          <a:extLst>
            <a:ext uri="{FF2B5EF4-FFF2-40B4-BE49-F238E27FC236}">
              <a16:creationId xmlns:a16="http://schemas.microsoft.com/office/drawing/2014/main" id="{F60A88A0-57CC-468B-BFCF-DBE77CBAE6C6}"/>
            </a:ext>
          </a:extLst>
        </xdr:cNvPr>
        <xdr:cNvCxnSpPr/>
      </xdr:nvCxnSpPr>
      <xdr:spPr>
        <a:xfrm>
          <a:off x="3355340" y="659892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17780</xdr:rowOff>
    </xdr:from>
    <xdr:to>
      <xdr:col>15</xdr:col>
      <xdr:colOff>101600</xdr:colOff>
      <xdr:row>39</xdr:row>
      <xdr:rowOff>119380</xdr:rowOff>
    </xdr:to>
    <xdr:sp macro="" textlink="">
      <xdr:nvSpPr>
        <xdr:cNvPr id="77" name="楕円 76">
          <a:extLst>
            <a:ext uri="{FF2B5EF4-FFF2-40B4-BE49-F238E27FC236}">
              <a16:creationId xmlns:a16="http://schemas.microsoft.com/office/drawing/2014/main" id="{9880F8FE-B0F8-41A5-B5BB-FDEEEA26E1A2}"/>
            </a:ext>
          </a:extLst>
        </xdr:cNvPr>
        <xdr:cNvSpPr/>
      </xdr:nvSpPr>
      <xdr:spPr>
        <a:xfrm>
          <a:off x="25146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60960</xdr:rowOff>
    </xdr:from>
    <xdr:to>
      <xdr:col>19</xdr:col>
      <xdr:colOff>177800</xdr:colOff>
      <xdr:row>39</xdr:row>
      <xdr:rowOff>68580</xdr:rowOff>
    </xdr:to>
    <xdr:cxnSp macro="">
      <xdr:nvCxnSpPr>
        <xdr:cNvPr id="78" name="直線コネクタ 77">
          <a:extLst>
            <a:ext uri="{FF2B5EF4-FFF2-40B4-BE49-F238E27FC236}">
              <a16:creationId xmlns:a16="http://schemas.microsoft.com/office/drawing/2014/main" id="{7E3552A2-DD36-495C-8AB9-08C4BD5B7CFB}"/>
            </a:ext>
          </a:extLst>
        </xdr:cNvPr>
        <xdr:cNvCxnSpPr/>
      </xdr:nvCxnSpPr>
      <xdr:spPr>
        <a:xfrm flipV="1">
          <a:off x="2565400" y="65989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EE0A9547-386B-4804-9E63-6AB0BAF1DF77}"/>
            </a:ext>
          </a:extLst>
        </xdr:cNvPr>
        <xdr:cNvSpPr/>
      </xdr:nvSpPr>
      <xdr:spPr>
        <a:xfrm>
          <a:off x="1739900" y="652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68580</xdr:rowOff>
    </xdr:to>
    <xdr:cxnSp macro="">
      <xdr:nvCxnSpPr>
        <xdr:cNvPr id="80" name="直線コネクタ 79">
          <a:extLst>
            <a:ext uri="{FF2B5EF4-FFF2-40B4-BE49-F238E27FC236}">
              <a16:creationId xmlns:a16="http://schemas.microsoft.com/office/drawing/2014/main" id="{39729879-D19C-45AE-A49B-FC1DF367A1C3}"/>
            </a:ext>
          </a:extLst>
        </xdr:cNvPr>
        <xdr:cNvCxnSpPr/>
      </xdr:nvCxnSpPr>
      <xdr:spPr>
        <a:xfrm>
          <a:off x="1790700" y="657606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118745</xdr:rowOff>
    </xdr:from>
    <xdr:to>
      <xdr:col>6</xdr:col>
      <xdr:colOff>38100</xdr:colOff>
      <xdr:row>39</xdr:row>
      <xdr:rowOff>48895</xdr:rowOff>
    </xdr:to>
    <xdr:sp macro="" textlink="">
      <xdr:nvSpPr>
        <xdr:cNvPr id="81" name="楕円 80">
          <a:extLst>
            <a:ext uri="{FF2B5EF4-FFF2-40B4-BE49-F238E27FC236}">
              <a16:creationId xmlns:a16="http://schemas.microsoft.com/office/drawing/2014/main" id="{00A0D334-31FE-4B1B-B90E-F90F77608B8B}"/>
            </a:ext>
          </a:extLst>
        </xdr:cNvPr>
        <xdr:cNvSpPr/>
      </xdr:nvSpPr>
      <xdr:spPr>
        <a:xfrm>
          <a:off x="965200" y="6489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169545</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id="{312FE96C-752E-4B74-B5E2-7B930C52CDD5}"/>
            </a:ext>
          </a:extLst>
        </xdr:cNvPr>
        <xdr:cNvCxnSpPr/>
      </xdr:nvCxnSpPr>
      <xdr:spPr>
        <a:xfrm>
          <a:off x="1008380" y="653986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410C56C4-5343-4587-9E0A-4FFE24AE46D6}"/>
            </a:ext>
          </a:extLst>
        </xdr:cNvPr>
        <xdr:cNvSpPr txBox="1"/>
      </xdr:nvSpPr>
      <xdr:spPr>
        <a:xfrm>
          <a:off x="317056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51AEB113-A20C-4E12-9605-CC789B8DA0C2}"/>
            </a:ext>
          </a:extLst>
        </xdr:cNvPr>
        <xdr:cNvSpPr txBox="1"/>
      </xdr:nvSpPr>
      <xdr:spPr>
        <a:xfrm>
          <a:off x="238570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BBA21F00-A2E7-4063-B82F-9D287F149258}"/>
            </a:ext>
          </a:extLst>
        </xdr:cNvPr>
        <xdr:cNvSpPr txBox="1"/>
      </xdr:nvSpPr>
      <xdr:spPr>
        <a:xfrm>
          <a:off x="16110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94FCCA36-1F56-4CE9-9534-8E30760EA7B4}"/>
            </a:ext>
          </a:extLst>
        </xdr:cNvPr>
        <xdr:cNvSpPr txBox="1"/>
      </xdr:nvSpPr>
      <xdr:spPr>
        <a:xfrm>
          <a:off x="83630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102887</xdr:rowOff>
    </xdr:from>
    <xdr:ext cx="405111" cy="259045"/>
    <xdr:sp macro="" textlink="">
      <xdr:nvSpPr>
        <xdr:cNvPr id="87" name="n_1mainValue【道路】&#10;有形固定資産減価償却率">
          <a:extLst>
            <a:ext uri="{FF2B5EF4-FFF2-40B4-BE49-F238E27FC236}">
              <a16:creationId xmlns:a16="http://schemas.microsoft.com/office/drawing/2014/main" id="{2F82F5E3-9855-420A-BEBE-F6C1D5530288}"/>
            </a:ext>
          </a:extLst>
        </xdr:cNvPr>
        <xdr:cNvSpPr txBox="1"/>
      </xdr:nvSpPr>
      <xdr:spPr>
        <a:xfrm>
          <a:off x="317056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110507</xdr:rowOff>
    </xdr:from>
    <xdr:ext cx="405111" cy="259045"/>
    <xdr:sp macro="" textlink="">
      <xdr:nvSpPr>
        <xdr:cNvPr id="88" name="n_2mainValue【道路】&#10;有形固定資産減価償却率">
          <a:extLst>
            <a:ext uri="{FF2B5EF4-FFF2-40B4-BE49-F238E27FC236}">
              <a16:creationId xmlns:a16="http://schemas.microsoft.com/office/drawing/2014/main" id="{BF6928ED-F54A-41D1-82DE-7DD02BF11925}"/>
            </a:ext>
          </a:extLst>
        </xdr:cNvPr>
        <xdr:cNvSpPr txBox="1"/>
      </xdr:nvSpPr>
      <xdr:spPr>
        <a:xfrm>
          <a:off x="238570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道路】&#10;有形固定資産減価償却率">
          <a:extLst>
            <a:ext uri="{FF2B5EF4-FFF2-40B4-BE49-F238E27FC236}">
              <a16:creationId xmlns:a16="http://schemas.microsoft.com/office/drawing/2014/main" id="{C13AEC76-C18B-4970-8937-F89914B22F50}"/>
            </a:ext>
          </a:extLst>
        </xdr:cNvPr>
        <xdr:cNvSpPr txBox="1"/>
      </xdr:nvSpPr>
      <xdr:spPr>
        <a:xfrm>
          <a:off x="161100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40022</xdr:rowOff>
    </xdr:from>
    <xdr:ext cx="405111" cy="259045"/>
    <xdr:sp macro="" textlink="">
      <xdr:nvSpPr>
        <xdr:cNvPr id="90" name="n_4mainValue【道路】&#10;有形固定資産減価償却率">
          <a:extLst>
            <a:ext uri="{FF2B5EF4-FFF2-40B4-BE49-F238E27FC236}">
              <a16:creationId xmlns:a16="http://schemas.microsoft.com/office/drawing/2014/main" id="{2C22E418-4E97-4809-926B-292534F010FA}"/>
            </a:ext>
          </a:extLst>
        </xdr:cNvPr>
        <xdr:cNvSpPr txBox="1"/>
      </xdr:nvSpPr>
      <xdr:spPr>
        <a:xfrm>
          <a:off x="83630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1A9BFBD-E421-4576-AC6B-99EBE3E83A3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783594E-514A-4A88-B48A-4ECD7BB3361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DDC81D7-68FD-4D73-9CAA-AE3DC79E86B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FB61B64-586F-441A-8DF8-7881FEE5004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275B141-128D-4D8A-AEAA-7DE8CCD770A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17465BE-57AA-426B-874C-E4668CC784F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1F5DED2-456B-4215-82B3-80534A68D1B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0C6142-EB86-478C-8AED-7484751EC04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C87C108-7916-44D5-A6AE-49E72033145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81CB8B4-0C34-413A-A1D2-64691DF5626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CE563AF-4F06-4459-82F6-67DA5855617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BDFBFA6-1153-4985-A2C0-8375AEA4B085}"/>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8555048-4209-42EC-8D2F-C8A09BE51D25}"/>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2C63E63-2121-42CE-867C-507D753B4882}"/>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47AD672-AB83-4748-8F48-2DD619CC9BD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531FAE2-A767-4FF2-9C01-F9EA462D90E4}"/>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B2ADCF0-2F12-4A52-A88B-CCB06518D579}"/>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3A8919D-E40B-46AF-BD90-4277ED455E82}"/>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65E4CED-2DDC-4520-80DD-EE45ED8FDE96}"/>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9728DEA-8B57-4CEA-9543-799DB17BC8DC}"/>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10605F4-E597-40F5-A11D-AA0765A752C4}"/>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2527270C-3651-4AD2-9C8D-DFC569CCBB6C}"/>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A2EC0F4-4FAA-489C-9A6C-FE195C9F4AE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868C9A0-87D3-4CF1-8E12-9717928609D2}"/>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68AC637-D051-45EA-B129-C9A0F08CE72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E376E19A-4B93-4E5D-BB10-CD5F771FB196}"/>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10100FE5-4D12-4E73-9148-E562E38A259E}"/>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29585C3F-F44C-4BB3-B491-297C88BD0E2B}"/>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B3651834-6283-4DBF-B9AC-F1F21D3B7F3C}"/>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7644EC9E-22CB-44CB-AE93-D2B1C2E385C2}"/>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3E118234-EB67-4656-9A74-849EA807DFD7}"/>
            </a:ext>
          </a:extLst>
        </xdr:cNvPr>
        <xdr:cNvSpPr txBox="1"/>
      </xdr:nvSpPr>
      <xdr:spPr>
        <a:xfrm>
          <a:off x="9258300" y="6461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A7CD8F73-17C8-445C-BCA6-98B91D11991E}"/>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C271A6CF-2579-4542-BA3F-CB77046AF737}"/>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F83C16A8-EF42-4C87-AA43-707A8D548051}"/>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398214CB-5BD9-431D-84E4-C949F06ECBB5}"/>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EB38C596-E0B0-4A19-8B7C-191651BCFBCD}"/>
            </a:ext>
          </a:extLst>
        </xdr:cNvPr>
        <xdr:cNvSpPr/>
      </xdr:nvSpPr>
      <xdr:spPr>
        <a:xfrm>
          <a:off x="609854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25C11A-26B8-412D-B5F1-52B308C216B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1DC7AD4-2ECA-46D7-A3AF-36F54414767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A8E354-C26B-4BCD-A046-7C406168EBD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CC2A71-5101-46E8-A6C7-6909701E305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A13ADC6-95D7-4357-8974-7DC5DD3AF7A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168569</xdr:rowOff>
    </xdr:from>
    <xdr:to>
      <xdr:col>55</xdr:col>
      <xdr:colOff>50800</xdr:colOff>
      <xdr:row>37</xdr:row>
      <xdr:rowOff>98719</xdr:rowOff>
    </xdr:to>
    <xdr:sp macro="" textlink="">
      <xdr:nvSpPr>
        <xdr:cNvPr id="132" name="楕円 131">
          <a:extLst>
            <a:ext uri="{FF2B5EF4-FFF2-40B4-BE49-F238E27FC236}">
              <a16:creationId xmlns:a16="http://schemas.microsoft.com/office/drawing/2014/main" id="{3617AC40-CE3F-47BD-BB2B-796A5F53E1FC}"/>
            </a:ext>
          </a:extLst>
        </xdr:cNvPr>
        <xdr:cNvSpPr/>
      </xdr:nvSpPr>
      <xdr:spPr>
        <a:xfrm>
          <a:off x="9192260" y="62036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19996</xdr:rowOff>
    </xdr:from>
    <xdr:ext cx="534377" cy="259045"/>
    <xdr:sp macro="" textlink="">
      <xdr:nvSpPr>
        <xdr:cNvPr id="133" name="【道路】&#10;一人当たり延長該当値テキスト">
          <a:extLst>
            <a:ext uri="{FF2B5EF4-FFF2-40B4-BE49-F238E27FC236}">
              <a16:creationId xmlns:a16="http://schemas.microsoft.com/office/drawing/2014/main" id="{6DEA7C0D-2BC8-43C1-8BC4-4D78C592043C}"/>
            </a:ext>
          </a:extLst>
        </xdr:cNvPr>
        <xdr:cNvSpPr txBox="1"/>
      </xdr:nvSpPr>
      <xdr:spPr>
        <a:xfrm>
          <a:off x="9258300" y="605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14689</xdr:rowOff>
    </xdr:from>
    <xdr:to>
      <xdr:col>50</xdr:col>
      <xdr:colOff>165100</xdr:colOff>
      <xdr:row>37</xdr:row>
      <xdr:rowOff>116289</xdr:rowOff>
    </xdr:to>
    <xdr:sp macro="" textlink="">
      <xdr:nvSpPr>
        <xdr:cNvPr id="134" name="楕円 133">
          <a:extLst>
            <a:ext uri="{FF2B5EF4-FFF2-40B4-BE49-F238E27FC236}">
              <a16:creationId xmlns:a16="http://schemas.microsoft.com/office/drawing/2014/main" id="{56A1D8E1-34E9-48AF-9E25-EDF5C61B7996}"/>
            </a:ext>
          </a:extLst>
        </xdr:cNvPr>
        <xdr:cNvSpPr/>
      </xdr:nvSpPr>
      <xdr:spPr>
        <a:xfrm>
          <a:off x="8445500" y="621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47919</xdr:rowOff>
    </xdr:from>
    <xdr:to>
      <xdr:col>55</xdr:col>
      <xdr:colOff>0</xdr:colOff>
      <xdr:row>37</xdr:row>
      <xdr:rowOff>65489</xdr:rowOff>
    </xdr:to>
    <xdr:cxnSp macro="">
      <xdr:nvCxnSpPr>
        <xdr:cNvPr id="135" name="直線コネクタ 134">
          <a:extLst>
            <a:ext uri="{FF2B5EF4-FFF2-40B4-BE49-F238E27FC236}">
              <a16:creationId xmlns:a16="http://schemas.microsoft.com/office/drawing/2014/main" id="{A939C5D4-BA57-44D4-B5BE-B54953A26289}"/>
            </a:ext>
          </a:extLst>
        </xdr:cNvPr>
        <xdr:cNvCxnSpPr/>
      </xdr:nvCxnSpPr>
      <xdr:spPr>
        <a:xfrm flipV="1">
          <a:off x="8496300" y="6250599"/>
          <a:ext cx="723900" cy="1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117754</xdr:rowOff>
    </xdr:from>
    <xdr:to>
      <xdr:col>46</xdr:col>
      <xdr:colOff>38100</xdr:colOff>
      <xdr:row>38</xdr:row>
      <xdr:rowOff>47904</xdr:rowOff>
    </xdr:to>
    <xdr:sp macro="" textlink="">
      <xdr:nvSpPr>
        <xdr:cNvPr id="136" name="楕円 135">
          <a:extLst>
            <a:ext uri="{FF2B5EF4-FFF2-40B4-BE49-F238E27FC236}">
              <a16:creationId xmlns:a16="http://schemas.microsoft.com/office/drawing/2014/main" id="{8F726D65-A83E-47C0-A86B-9DAEFD112687}"/>
            </a:ext>
          </a:extLst>
        </xdr:cNvPr>
        <xdr:cNvSpPr/>
      </xdr:nvSpPr>
      <xdr:spPr>
        <a:xfrm>
          <a:off x="7670800" y="6320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65489</xdr:rowOff>
    </xdr:from>
    <xdr:to>
      <xdr:col>50</xdr:col>
      <xdr:colOff>114300</xdr:colOff>
      <xdr:row>37</xdr:row>
      <xdr:rowOff>168554</xdr:rowOff>
    </xdr:to>
    <xdr:cxnSp macro="">
      <xdr:nvCxnSpPr>
        <xdr:cNvPr id="137" name="直線コネクタ 136">
          <a:extLst>
            <a:ext uri="{FF2B5EF4-FFF2-40B4-BE49-F238E27FC236}">
              <a16:creationId xmlns:a16="http://schemas.microsoft.com/office/drawing/2014/main" id="{CE7F6F46-A9D3-4036-BFEA-7C5FFE114C6B}"/>
            </a:ext>
          </a:extLst>
        </xdr:cNvPr>
        <xdr:cNvCxnSpPr/>
      </xdr:nvCxnSpPr>
      <xdr:spPr>
        <a:xfrm flipV="1">
          <a:off x="7713980" y="6268169"/>
          <a:ext cx="782320" cy="10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137251</xdr:rowOff>
    </xdr:from>
    <xdr:to>
      <xdr:col>41</xdr:col>
      <xdr:colOff>101600</xdr:colOff>
      <xdr:row>38</xdr:row>
      <xdr:rowOff>67401</xdr:rowOff>
    </xdr:to>
    <xdr:sp macro="" textlink="">
      <xdr:nvSpPr>
        <xdr:cNvPr id="138" name="楕円 137">
          <a:extLst>
            <a:ext uri="{FF2B5EF4-FFF2-40B4-BE49-F238E27FC236}">
              <a16:creationId xmlns:a16="http://schemas.microsoft.com/office/drawing/2014/main" id="{AA344A5A-57A7-4DB4-BB0E-6DB18080F404}"/>
            </a:ext>
          </a:extLst>
        </xdr:cNvPr>
        <xdr:cNvSpPr/>
      </xdr:nvSpPr>
      <xdr:spPr>
        <a:xfrm>
          <a:off x="6873240" y="6339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168554</xdr:rowOff>
    </xdr:from>
    <xdr:to>
      <xdr:col>45</xdr:col>
      <xdr:colOff>177800</xdr:colOff>
      <xdr:row>38</xdr:row>
      <xdr:rowOff>16601</xdr:rowOff>
    </xdr:to>
    <xdr:cxnSp macro="">
      <xdr:nvCxnSpPr>
        <xdr:cNvPr id="139" name="直線コネクタ 138">
          <a:extLst>
            <a:ext uri="{FF2B5EF4-FFF2-40B4-BE49-F238E27FC236}">
              <a16:creationId xmlns:a16="http://schemas.microsoft.com/office/drawing/2014/main" id="{E6DA75C0-A9D6-48C3-9238-00F074480885}"/>
            </a:ext>
          </a:extLst>
        </xdr:cNvPr>
        <xdr:cNvCxnSpPr/>
      </xdr:nvCxnSpPr>
      <xdr:spPr>
        <a:xfrm flipV="1">
          <a:off x="6924040" y="6371234"/>
          <a:ext cx="789940" cy="1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151652</xdr:rowOff>
    </xdr:from>
    <xdr:to>
      <xdr:col>36</xdr:col>
      <xdr:colOff>165100</xdr:colOff>
      <xdr:row>38</xdr:row>
      <xdr:rowOff>81803</xdr:rowOff>
    </xdr:to>
    <xdr:sp macro="" textlink="">
      <xdr:nvSpPr>
        <xdr:cNvPr id="140" name="楕円 139">
          <a:extLst>
            <a:ext uri="{FF2B5EF4-FFF2-40B4-BE49-F238E27FC236}">
              <a16:creationId xmlns:a16="http://schemas.microsoft.com/office/drawing/2014/main" id="{24866871-C3D8-427E-9231-289526870C0F}"/>
            </a:ext>
          </a:extLst>
        </xdr:cNvPr>
        <xdr:cNvSpPr/>
      </xdr:nvSpPr>
      <xdr:spPr>
        <a:xfrm>
          <a:off x="6098540" y="6354332"/>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16601</xdr:rowOff>
    </xdr:from>
    <xdr:to>
      <xdr:col>41</xdr:col>
      <xdr:colOff>50800</xdr:colOff>
      <xdr:row>38</xdr:row>
      <xdr:rowOff>31003</xdr:rowOff>
    </xdr:to>
    <xdr:cxnSp macro="">
      <xdr:nvCxnSpPr>
        <xdr:cNvPr id="141" name="直線コネクタ 140">
          <a:extLst>
            <a:ext uri="{FF2B5EF4-FFF2-40B4-BE49-F238E27FC236}">
              <a16:creationId xmlns:a16="http://schemas.microsoft.com/office/drawing/2014/main" id="{F5C1ACF5-3473-4F7B-871A-D29BA3E9B7B1}"/>
            </a:ext>
          </a:extLst>
        </xdr:cNvPr>
        <xdr:cNvCxnSpPr/>
      </xdr:nvCxnSpPr>
      <xdr:spPr>
        <a:xfrm flipV="1">
          <a:off x="6149340" y="6386921"/>
          <a:ext cx="7747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66628CBE-B9E7-46FE-A4BE-2747A2626051}"/>
            </a:ext>
          </a:extLst>
        </xdr:cNvPr>
        <xdr:cNvSpPr txBox="1"/>
      </xdr:nvSpPr>
      <xdr:spPr>
        <a:xfrm>
          <a:off x="8239271" y="658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1685E394-88AB-40E3-AD5D-8926AF79988C}"/>
            </a:ext>
          </a:extLst>
        </xdr:cNvPr>
        <xdr:cNvSpPr txBox="1"/>
      </xdr:nvSpPr>
      <xdr:spPr>
        <a:xfrm>
          <a:off x="7477271" y="658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3FF02B61-E374-4491-AFEB-80B361532728}"/>
            </a:ext>
          </a:extLst>
        </xdr:cNvPr>
        <xdr:cNvSpPr txBox="1"/>
      </xdr:nvSpPr>
      <xdr:spPr>
        <a:xfrm>
          <a:off x="6702571" y="65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6DA6CB02-5B2F-42FA-BFFE-E8A19136B92A}"/>
            </a:ext>
          </a:extLst>
        </xdr:cNvPr>
        <xdr:cNvSpPr txBox="1"/>
      </xdr:nvSpPr>
      <xdr:spPr>
        <a:xfrm>
          <a:off x="5905011" y="661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132816</xdr:rowOff>
    </xdr:from>
    <xdr:ext cx="534377" cy="259045"/>
    <xdr:sp macro="" textlink="">
      <xdr:nvSpPr>
        <xdr:cNvPr id="146" name="n_1mainValue【道路】&#10;一人当たり延長">
          <a:extLst>
            <a:ext uri="{FF2B5EF4-FFF2-40B4-BE49-F238E27FC236}">
              <a16:creationId xmlns:a16="http://schemas.microsoft.com/office/drawing/2014/main" id="{81CE2FDB-F5AF-4073-91F7-89C458552FB5}"/>
            </a:ext>
          </a:extLst>
        </xdr:cNvPr>
        <xdr:cNvSpPr txBox="1"/>
      </xdr:nvSpPr>
      <xdr:spPr>
        <a:xfrm>
          <a:off x="8239271" y="600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64431</xdr:rowOff>
    </xdr:from>
    <xdr:ext cx="534377" cy="259045"/>
    <xdr:sp macro="" textlink="">
      <xdr:nvSpPr>
        <xdr:cNvPr id="147" name="n_2mainValue【道路】&#10;一人当たり延長">
          <a:extLst>
            <a:ext uri="{FF2B5EF4-FFF2-40B4-BE49-F238E27FC236}">
              <a16:creationId xmlns:a16="http://schemas.microsoft.com/office/drawing/2014/main" id="{1462B267-BA11-4A69-872B-29BDDF6FE4D6}"/>
            </a:ext>
          </a:extLst>
        </xdr:cNvPr>
        <xdr:cNvSpPr txBox="1"/>
      </xdr:nvSpPr>
      <xdr:spPr>
        <a:xfrm>
          <a:off x="7477271" y="609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83928</xdr:rowOff>
    </xdr:from>
    <xdr:ext cx="534377" cy="259045"/>
    <xdr:sp macro="" textlink="">
      <xdr:nvSpPr>
        <xdr:cNvPr id="148" name="n_3mainValue【道路】&#10;一人当たり延長">
          <a:extLst>
            <a:ext uri="{FF2B5EF4-FFF2-40B4-BE49-F238E27FC236}">
              <a16:creationId xmlns:a16="http://schemas.microsoft.com/office/drawing/2014/main" id="{0CAD4DC1-57B6-4E28-9D8D-637643BD3D30}"/>
            </a:ext>
          </a:extLst>
        </xdr:cNvPr>
        <xdr:cNvSpPr txBox="1"/>
      </xdr:nvSpPr>
      <xdr:spPr>
        <a:xfrm>
          <a:off x="6702571" y="611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98329</xdr:rowOff>
    </xdr:from>
    <xdr:ext cx="534377" cy="259045"/>
    <xdr:sp macro="" textlink="">
      <xdr:nvSpPr>
        <xdr:cNvPr id="149" name="n_4mainValue【道路】&#10;一人当たり延長">
          <a:extLst>
            <a:ext uri="{FF2B5EF4-FFF2-40B4-BE49-F238E27FC236}">
              <a16:creationId xmlns:a16="http://schemas.microsoft.com/office/drawing/2014/main" id="{3F671F2A-7F7E-4A34-AF56-E6B3286CD215}"/>
            </a:ext>
          </a:extLst>
        </xdr:cNvPr>
        <xdr:cNvSpPr txBox="1"/>
      </xdr:nvSpPr>
      <xdr:spPr>
        <a:xfrm>
          <a:off x="5905011" y="613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7117A5E-A5F6-412C-9F8F-A96623A1D6E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BF07D1F-8F7F-4CB7-BFAC-B00C4671B71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2FAA1F2-B650-4596-96F3-8A50E75F533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2AC241C-819C-4FA8-8DB7-C227BA00896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732B4A0-3DA0-4C54-9D2F-55824AE788A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8E83C1D-09AC-4AF3-B5B8-EC139329214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D62EB71-CB3A-4B6D-8BF7-240690643D7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257C19E-C316-4B8F-96CA-A27F0F8AD8C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9545AEE1-237B-4577-BB78-EDD40B5A41E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85D4B1B-FE99-486D-8C04-916D2AD5F6D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C5C329D-0E80-48C7-95D3-AF536869C74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B81898B7-AFAD-4B95-84F0-B1662FD397D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90CBC6C-9C9F-4377-8B1B-F24AFF25313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86BA260-7116-4323-B167-D5F6156E148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4140D79-8645-4D88-A1D6-5D24F2F38CB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991C530-DEC0-4383-82BA-E31F56F5301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8A66919-90BA-4BC4-9FF1-273BB1F13AF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1D61245-5AE2-49FD-AEF6-7234216E0CF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6C693AD-1AE4-4D03-9B65-CA307543C7E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D7C5202-BC0E-4473-A662-9839EE7876F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9021A01-893F-472F-8A7C-E55604F4E94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76144C1-5DC9-4E8D-BB47-487C958BECA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F26EB2E-DABD-4258-9451-D164235E077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95AF20C-842A-4EF8-84A1-5563CC6FD31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5D9C093-A5A8-4A2D-9CE7-FC1B417B2DE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A28640A9-6472-4B00-82C9-DA57841F63DC}"/>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4D1FFE4-EDEF-4AE4-A424-388167811DAA}"/>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E42927C6-EA3F-43F7-913D-9029B85C397D}"/>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03774C7-CFF7-41CE-80D6-789E1B021CAA}"/>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F60E2D8B-289F-40B3-AF51-E363B0183E1F}"/>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253582C-5505-4DB4-8582-5BB6545E75AE}"/>
            </a:ext>
          </a:extLst>
        </xdr:cNvPr>
        <xdr:cNvSpPr txBox="1"/>
      </xdr:nvSpPr>
      <xdr:spPr>
        <a:xfrm>
          <a:off x="4124960" y="10272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2A410D6B-EA33-4A82-AAE9-345ADA2C5248}"/>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347449B-480C-4B9D-A850-7386324CB5C3}"/>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6FCF601B-81F8-4760-9F4B-26DC4548D5C0}"/>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72EFD3B6-960E-4A7C-8F7F-495A719F19AB}"/>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AAAE7231-193A-4E26-8674-A6C871FD7657}"/>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4B906E3-F2A8-4966-A371-A39C0F299D6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A1B20AE-246A-465F-AC07-B6A8C3CF8BF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975C043-35E5-4CEB-98C8-B2422271EA2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9D76490-0623-444E-B2EA-81205A5617C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8FF6183-B624-48CF-A7F7-7D8A0D72FBE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91" name="楕円 190">
          <a:extLst>
            <a:ext uri="{FF2B5EF4-FFF2-40B4-BE49-F238E27FC236}">
              <a16:creationId xmlns:a16="http://schemas.microsoft.com/office/drawing/2014/main" id="{516CEC18-179D-495E-9024-2CEE418BD6CE}"/>
            </a:ext>
          </a:extLst>
        </xdr:cNvPr>
        <xdr:cNvSpPr/>
      </xdr:nvSpPr>
      <xdr:spPr>
        <a:xfrm>
          <a:off x="403606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63517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8E870819-76E9-4756-919C-9DD6F84BD2C8}"/>
            </a:ext>
          </a:extLst>
        </xdr:cNvPr>
        <xdr:cNvSpPr txBox="1"/>
      </xdr:nvSpPr>
      <xdr:spPr>
        <a:xfrm>
          <a:off x="4124960"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21046</xdr:rowOff>
    </xdr:from>
    <xdr:to>
      <xdr:col>20</xdr:col>
      <xdr:colOff>38100</xdr:colOff>
      <xdr:row>61</xdr:row>
      <xdr:rowOff>122646</xdr:rowOff>
    </xdr:to>
    <xdr:sp macro="" textlink="">
      <xdr:nvSpPr>
        <xdr:cNvPr id="193" name="楕円 192">
          <a:extLst>
            <a:ext uri="{FF2B5EF4-FFF2-40B4-BE49-F238E27FC236}">
              <a16:creationId xmlns:a16="http://schemas.microsoft.com/office/drawing/2014/main" id="{B847792E-BE03-451D-878B-D0682CE4CE5A}"/>
            </a:ext>
          </a:extLst>
        </xdr:cNvPr>
        <xdr:cNvSpPr/>
      </xdr:nvSpPr>
      <xdr:spPr>
        <a:xfrm>
          <a:off x="3312160" y="10247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71846</xdr:rowOff>
    </xdr:from>
    <xdr:to>
      <xdr:col>24</xdr:col>
      <xdr:colOff>63500</xdr:colOff>
      <xdr:row>61</xdr:row>
      <xdr:rowOff>91440</xdr:rowOff>
    </xdr:to>
    <xdr:cxnSp macro="">
      <xdr:nvCxnSpPr>
        <xdr:cNvPr id="194" name="直線コネクタ 193">
          <a:extLst>
            <a:ext uri="{FF2B5EF4-FFF2-40B4-BE49-F238E27FC236}">
              <a16:creationId xmlns:a16="http://schemas.microsoft.com/office/drawing/2014/main" id="{D5F348D9-E384-4D76-98D8-5F8880FA44FA}"/>
            </a:ext>
          </a:extLst>
        </xdr:cNvPr>
        <xdr:cNvCxnSpPr/>
      </xdr:nvCxnSpPr>
      <xdr:spPr>
        <a:xfrm>
          <a:off x="3355340" y="10297886"/>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5" name="楕円 194">
          <a:extLst>
            <a:ext uri="{FF2B5EF4-FFF2-40B4-BE49-F238E27FC236}">
              <a16:creationId xmlns:a16="http://schemas.microsoft.com/office/drawing/2014/main" id="{CCB61F41-82F0-47B7-8CCB-6665A2D13E29}"/>
            </a:ext>
          </a:extLst>
        </xdr:cNvPr>
        <xdr:cNvSpPr/>
      </xdr:nvSpPr>
      <xdr:spPr>
        <a:xfrm>
          <a:off x="251460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71846</xdr:rowOff>
    </xdr:to>
    <xdr:cxnSp macro="">
      <xdr:nvCxnSpPr>
        <xdr:cNvPr id="196" name="直線コネクタ 195">
          <a:extLst>
            <a:ext uri="{FF2B5EF4-FFF2-40B4-BE49-F238E27FC236}">
              <a16:creationId xmlns:a16="http://schemas.microsoft.com/office/drawing/2014/main" id="{58605920-E894-4EC9-8F3B-3F81395CC6A4}"/>
            </a:ext>
          </a:extLst>
        </xdr:cNvPr>
        <xdr:cNvCxnSpPr/>
      </xdr:nvCxnSpPr>
      <xdr:spPr>
        <a:xfrm>
          <a:off x="2565400" y="10260330"/>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7" name="楕円 196">
          <a:extLst>
            <a:ext uri="{FF2B5EF4-FFF2-40B4-BE49-F238E27FC236}">
              <a16:creationId xmlns:a16="http://schemas.microsoft.com/office/drawing/2014/main" id="{48BD34C6-E83D-4BE1-8EB9-78B19FFDE978}"/>
            </a:ext>
          </a:extLst>
        </xdr:cNvPr>
        <xdr:cNvSpPr/>
      </xdr:nvSpPr>
      <xdr:spPr>
        <a:xfrm>
          <a:off x="1739900" y="101986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34290</xdr:rowOff>
    </xdr:to>
    <xdr:cxnSp macro="">
      <xdr:nvCxnSpPr>
        <xdr:cNvPr id="198" name="直線コネクタ 197">
          <a:extLst>
            <a:ext uri="{FF2B5EF4-FFF2-40B4-BE49-F238E27FC236}">
              <a16:creationId xmlns:a16="http://schemas.microsoft.com/office/drawing/2014/main" id="{4E2E4E9B-C6B0-4C1F-9D71-3B25EA7C7C25}"/>
            </a:ext>
          </a:extLst>
        </xdr:cNvPr>
        <xdr:cNvCxnSpPr/>
      </xdr:nvCxnSpPr>
      <xdr:spPr>
        <a:xfrm>
          <a:off x="1790700" y="10245634"/>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9" name="楕円 198">
          <a:extLst>
            <a:ext uri="{FF2B5EF4-FFF2-40B4-BE49-F238E27FC236}">
              <a16:creationId xmlns:a16="http://schemas.microsoft.com/office/drawing/2014/main" id="{83C85470-C3A3-49DB-BCC4-DA91506A22AC}"/>
            </a:ext>
          </a:extLst>
        </xdr:cNvPr>
        <xdr:cNvSpPr/>
      </xdr:nvSpPr>
      <xdr:spPr>
        <a:xfrm>
          <a:off x="965200" y="1013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61</xdr:row>
      <xdr:rowOff>19594</xdr:rowOff>
    </xdr:to>
    <xdr:cxnSp macro="">
      <xdr:nvCxnSpPr>
        <xdr:cNvPr id="200" name="直線コネクタ 199">
          <a:extLst>
            <a:ext uri="{FF2B5EF4-FFF2-40B4-BE49-F238E27FC236}">
              <a16:creationId xmlns:a16="http://schemas.microsoft.com/office/drawing/2014/main" id="{0D0DBEC1-066E-41A1-B01E-A8F6E48CD2BF}"/>
            </a:ext>
          </a:extLst>
        </xdr:cNvPr>
        <xdr:cNvCxnSpPr/>
      </xdr:nvCxnSpPr>
      <xdr:spPr>
        <a:xfrm>
          <a:off x="1008380" y="10184130"/>
          <a:ext cx="78232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1F50B1D-3CAF-4CD7-BC73-AABEBF33B078}"/>
            </a:ext>
          </a:extLst>
        </xdr:cNvPr>
        <xdr:cNvSpPr txBox="1"/>
      </xdr:nvSpPr>
      <xdr:spPr>
        <a:xfrm>
          <a:off x="3170564" y="103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3877E6C-F2DE-48CF-9259-2BC6EB7C08EB}"/>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DF2E7CE3-3E20-4E86-A7A2-F481AB33219F}"/>
            </a:ext>
          </a:extLst>
        </xdr:cNvPr>
        <xdr:cNvSpPr txBox="1"/>
      </xdr:nvSpPr>
      <xdr:spPr>
        <a:xfrm>
          <a:off x="161100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7996FA8-66A0-4040-AAF8-24BE40DAE0C6}"/>
            </a:ext>
          </a:extLst>
        </xdr:cNvPr>
        <xdr:cNvSpPr txBox="1"/>
      </xdr:nvSpPr>
      <xdr:spPr>
        <a:xfrm>
          <a:off x="836304" y="103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139173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8E277A7-BB11-414A-BC60-73FB811D8321}"/>
            </a:ext>
          </a:extLst>
        </xdr:cNvPr>
        <xdr:cNvSpPr txBox="1"/>
      </xdr:nvSpPr>
      <xdr:spPr>
        <a:xfrm>
          <a:off x="3170564" y="1002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101617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09062CB-7AD6-4CDF-92CA-CEA93973F59C}"/>
            </a:ext>
          </a:extLst>
        </xdr:cNvPr>
        <xdr:cNvSpPr txBox="1"/>
      </xdr:nvSpPr>
      <xdr:spPr>
        <a:xfrm>
          <a:off x="238570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D0937C6-7148-4A25-A3A3-38C9C50283CC}"/>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DE12B09-60FD-4F45-9015-4EB701F27AFB}"/>
            </a:ext>
          </a:extLst>
        </xdr:cNvPr>
        <xdr:cNvSpPr txBox="1"/>
      </xdr:nvSpPr>
      <xdr:spPr>
        <a:xfrm>
          <a:off x="83630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AD449C3-A348-49B8-965C-6DD0AE870F5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F799B41-2EC6-44F4-9442-7C2BB096395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62CC9BB-1AF1-4C3D-9E5A-7B947FF4EFE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7CCAF3D-305F-4DD5-A00B-B1D7A7222BA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AF68E9A-4945-40D4-AC49-A4CA7E95D78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8D5DFCD-706A-45B6-9495-6739E8B5B83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0BCBA2A-4832-4EDF-B419-787B4E70EF6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9D335A2-79B4-46BD-8750-BB16DBBCD43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1562A1D-B0FD-4A48-9B45-B263C8FAC16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72D9937-C4DD-4931-81BD-D3E2AEB1FED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C654F64-7CEB-4785-AE20-AF1389447FB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1DDC2609-412C-4AA8-B193-5A68D653A6F7}"/>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7599EBC-EE71-4E6D-BCD7-894EF66EBFF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BACD53BC-A1B8-44AC-A527-CC92CD0784B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D7A575BF-E0E9-4D16-9AEE-3F2A10606B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DCFDF04C-4F5C-4F5B-BF09-17B583BC9C0E}"/>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BA483A7-5160-4251-9F73-F0875C970E9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1D164C23-688F-44F2-80E5-93E170C9DAD9}"/>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99A2731-6616-461F-9604-E6863E0B894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A36BAA5-B656-44CC-81FE-70DE9B84FD5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4C37751-B2CB-484C-B2F2-54CE3124DA8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F6F1F76-5729-4CC0-9C67-9155FA3AEAB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71FDD37-80D1-48A9-ABEA-4F664574DCA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F31223E7-0EFF-44C3-AA2A-5C1516769025}"/>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82E8F55D-2DC2-4736-AF39-6BBD1C05D7D4}"/>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BC00E0B-30BF-4C87-A414-7A26B671DC4B}"/>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4FC2BB1-CD1A-43B1-B8D6-CF35AC141D9C}"/>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1720E4C6-3B33-4682-9AD8-598EF84D83C1}"/>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897F045-B6FA-4951-B1DE-70275E0ED2B9}"/>
            </a:ext>
          </a:extLst>
        </xdr:cNvPr>
        <xdr:cNvSpPr txBox="1"/>
      </xdr:nvSpPr>
      <xdr:spPr>
        <a:xfrm>
          <a:off x="9258300" y="10359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8C43C514-D106-4793-9A7B-D6A57C22D897}"/>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267BE3A9-8623-440C-84DF-C3393EB611DF}"/>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AB41E97B-7787-431C-A8AD-30F2EDF839B9}"/>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A8ED79A2-DE2A-449F-950E-3A233178E4C8}"/>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C1996976-22DC-4731-9958-EEE6D7DCCF1A}"/>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D807B63-647D-4685-B404-917310C7C53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5E0891A-8BA1-4730-B310-2A49782D709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C138C8D-549D-4ED5-8014-619CEB5804D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86F1D1E-3954-4C15-A244-9C84AE8D755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194F774-2099-441F-8311-849778E84CB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41039</xdr:rowOff>
    </xdr:from>
    <xdr:to>
      <xdr:col>55</xdr:col>
      <xdr:colOff>50800</xdr:colOff>
      <xdr:row>61</xdr:row>
      <xdr:rowOff>142639</xdr:rowOff>
    </xdr:to>
    <xdr:sp macro="" textlink="">
      <xdr:nvSpPr>
        <xdr:cNvPr id="248" name="楕円 247">
          <a:extLst>
            <a:ext uri="{FF2B5EF4-FFF2-40B4-BE49-F238E27FC236}">
              <a16:creationId xmlns:a16="http://schemas.microsoft.com/office/drawing/2014/main" id="{504515BA-6245-403E-B398-80AB9A8B042B}"/>
            </a:ext>
          </a:extLst>
        </xdr:cNvPr>
        <xdr:cNvSpPr/>
      </xdr:nvSpPr>
      <xdr:spPr>
        <a:xfrm>
          <a:off x="9192260" y="102670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63916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A4E7833-4832-45D4-A2EA-415175A41F82}"/>
            </a:ext>
          </a:extLst>
        </xdr:cNvPr>
        <xdr:cNvSpPr txBox="1"/>
      </xdr:nvSpPr>
      <xdr:spPr>
        <a:xfrm>
          <a:off x="9258300" y="1012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53115</xdr:rowOff>
    </xdr:from>
    <xdr:to>
      <xdr:col>50</xdr:col>
      <xdr:colOff>165100</xdr:colOff>
      <xdr:row>61</xdr:row>
      <xdr:rowOff>154715</xdr:rowOff>
    </xdr:to>
    <xdr:sp macro="" textlink="">
      <xdr:nvSpPr>
        <xdr:cNvPr id="250" name="楕円 249">
          <a:extLst>
            <a:ext uri="{FF2B5EF4-FFF2-40B4-BE49-F238E27FC236}">
              <a16:creationId xmlns:a16="http://schemas.microsoft.com/office/drawing/2014/main" id="{78322E1B-5CA2-4D46-9FD8-8B11F3E8D483}"/>
            </a:ext>
          </a:extLst>
        </xdr:cNvPr>
        <xdr:cNvSpPr/>
      </xdr:nvSpPr>
      <xdr:spPr>
        <a:xfrm>
          <a:off x="8445500" y="102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91839</xdr:rowOff>
    </xdr:from>
    <xdr:to>
      <xdr:col>55</xdr:col>
      <xdr:colOff>0</xdr:colOff>
      <xdr:row>61</xdr:row>
      <xdr:rowOff>103915</xdr:rowOff>
    </xdr:to>
    <xdr:cxnSp macro="">
      <xdr:nvCxnSpPr>
        <xdr:cNvPr id="251" name="直線コネクタ 250">
          <a:extLst>
            <a:ext uri="{FF2B5EF4-FFF2-40B4-BE49-F238E27FC236}">
              <a16:creationId xmlns:a16="http://schemas.microsoft.com/office/drawing/2014/main" id="{8155CFEE-60CC-4F26-98CB-2F07BF2D739B}"/>
            </a:ext>
          </a:extLst>
        </xdr:cNvPr>
        <xdr:cNvCxnSpPr/>
      </xdr:nvCxnSpPr>
      <xdr:spPr>
        <a:xfrm flipV="1">
          <a:off x="8496300" y="10317879"/>
          <a:ext cx="723900" cy="1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59175</xdr:rowOff>
    </xdr:from>
    <xdr:to>
      <xdr:col>46</xdr:col>
      <xdr:colOff>38100</xdr:colOff>
      <xdr:row>61</xdr:row>
      <xdr:rowOff>160775</xdr:rowOff>
    </xdr:to>
    <xdr:sp macro="" textlink="">
      <xdr:nvSpPr>
        <xdr:cNvPr id="252" name="楕円 251">
          <a:extLst>
            <a:ext uri="{FF2B5EF4-FFF2-40B4-BE49-F238E27FC236}">
              <a16:creationId xmlns:a16="http://schemas.microsoft.com/office/drawing/2014/main" id="{A454EECC-6325-446A-8EC1-EA78F9FC0C5D}"/>
            </a:ext>
          </a:extLst>
        </xdr:cNvPr>
        <xdr:cNvSpPr/>
      </xdr:nvSpPr>
      <xdr:spPr>
        <a:xfrm>
          <a:off x="7670800" y="102852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103915</xdr:rowOff>
    </xdr:from>
    <xdr:to>
      <xdr:col>50</xdr:col>
      <xdr:colOff>114300</xdr:colOff>
      <xdr:row>61</xdr:row>
      <xdr:rowOff>109975</xdr:rowOff>
    </xdr:to>
    <xdr:cxnSp macro="">
      <xdr:nvCxnSpPr>
        <xdr:cNvPr id="253" name="直線コネクタ 252">
          <a:extLst>
            <a:ext uri="{FF2B5EF4-FFF2-40B4-BE49-F238E27FC236}">
              <a16:creationId xmlns:a16="http://schemas.microsoft.com/office/drawing/2014/main" id="{9FF77B49-911B-4804-A1D9-D9AD374A8FAE}"/>
            </a:ext>
          </a:extLst>
        </xdr:cNvPr>
        <xdr:cNvCxnSpPr/>
      </xdr:nvCxnSpPr>
      <xdr:spPr>
        <a:xfrm flipV="1">
          <a:off x="7713980" y="10329955"/>
          <a:ext cx="782320" cy="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73116</xdr:rowOff>
    </xdr:from>
    <xdr:to>
      <xdr:col>41</xdr:col>
      <xdr:colOff>101600</xdr:colOff>
      <xdr:row>62</xdr:row>
      <xdr:rowOff>3266</xdr:rowOff>
    </xdr:to>
    <xdr:sp macro="" textlink="">
      <xdr:nvSpPr>
        <xdr:cNvPr id="254" name="楕円 253">
          <a:extLst>
            <a:ext uri="{FF2B5EF4-FFF2-40B4-BE49-F238E27FC236}">
              <a16:creationId xmlns:a16="http://schemas.microsoft.com/office/drawing/2014/main" id="{9015374B-688F-4EF9-BDA0-540DE53EE716}"/>
            </a:ext>
          </a:extLst>
        </xdr:cNvPr>
        <xdr:cNvSpPr/>
      </xdr:nvSpPr>
      <xdr:spPr>
        <a:xfrm>
          <a:off x="6873240" y="10299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109975</xdr:rowOff>
    </xdr:from>
    <xdr:to>
      <xdr:col>45</xdr:col>
      <xdr:colOff>177800</xdr:colOff>
      <xdr:row>61</xdr:row>
      <xdr:rowOff>123916</xdr:rowOff>
    </xdr:to>
    <xdr:cxnSp macro="">
      <xdr:nvCxnSpPr>
        <xdr:cNvPr id="255" name="直線コネクタ 254">
          <a:extLst>
            <a:ext uri="{FF2B5EF4-FFF2-40B4-BE49-F238E27FC236}">
              <a16:creationId xmlns:a16="http://schemas.microsoft.com/office/drawing/2014/main" id="{2628B743-70AD-46A0-9C5B-6A756002C4DD}"/>
            </a:ext>
          </a:extLst>
        </xdr:cNvPr>
        <xdr:cNvCxnSpPr/>
      </xdr:nvCxnSpPr>
      <xdr:spPr>
        <a:xfrm flipV="1">
          <a:off x="6924040" y="10336015"/>
          <a:ext cx="789940" cy="1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125400</xdr:rowOff>
    </xdr:from>
    <xdr:to>
      <xdr:col>36</xdr:col>
      <xdr:colOff>165100</xdr:colOff>
      <xdr:row>62</xdr:row>
      <xdr:rowOff>55550</xdr:rowOff>
    </xdr:to>
    <xdr:sp macro="" textlink="">
      <xdr:nvSpPr>
        <xdr:cNvPr id="256" name="楕円 255">
          <a:extLst>
            <a:ext uri="{FF2B5EF4-FFF2-40B4-BE49-F238E27FC236}">
              <a16:creationId xmlns:a16="http://schemas.microsoft.com/office/drawing/2014/main" id="{E74046C5-67C4-47A0-9277-2D0F37C4225A}"/>
            </a:ext>
          </a:extLst>
        </xdr:cNvPr>
        <xdr:cNvSpPr/>
      </xdr:nvSpPr>
      <xdr:spPr>
        <a:xfrm>
          <a:off x="6098540" y="1035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123916</xdr:rowOff>
    </xdr:from>
    <xdr:to>
      <xdr:col>41</xdr:col>
      <xdr:colOff>50800</xdr:colOff>
      <xdr:row>62</xdr:row>
      <xdr:rowOff>4750</xdr:rowOff>
    </xdr:to>
    <xdr:cxnSp macro="">
      <xdr:nvCxnSpPr>
        <xdr:cNvPr id="257" name="直線コネクタ 256">
          <a:extLst>
            <a:ext uri="{FF2B5EF4-FFF2-40B4-BE49-F238E27FC236}">
              <a16:creationId xmlns:a16="http://schemas.microsoft.com/office/drawing/2014/main" id="{6F4AE334-5C25-4859-BDE4-B102D8F04AAE}"/>
            </a:ext>
          </a:extLst>
        </xdr:cNvPr>
        <xdr:cNvCxnSpPr/>
      </xdr:nvCxnSpPr>
      <xdr:spPr>
        <a:xfrm flipV="1">
          <a:off x="6149340" y="10349956"/>
          <a:ext cx="774700" cy="4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ED30052-E4A6-46E7-A6EC-1BC0EBFC902C}"/>
            </a:ext>
          </a:extLst>
        </xdr:cNvPr>
        <xdr:cNvSpPr txBox="1"/>
      </xdr:nvSpPr>
      <xdr:spPr>
        <a:xfrm>
          <a:off x="8214575" y="1047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272DB50-0813-4300-A1A6-635653F9F807}"/>
            </a:ext>
          </a:extLst>
        </xdr:cNvPr>
        <xdr:cNvSpPr txBox="1"/>
      </xdr:nvSpPr>
      <xdr:spPr>
        <a:xfrm>
          <a:off x="7444955" y="1048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5B47F0D-6364-4C64-AA56-26E7696306A7}"/>
            </a:ext>
          </a:extLst>
        </xdr:cNvPr>
        <xdr:cNvSpPr txBox="1"/>
      </xdr:nvSpPr>
      <xdr:spPr>
        <a:xfrm>
          <a:off x="6670255" y="1047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B997E6C-108D-43A3-BB4B-6EF3C9A3124B}"/>
            </a:ext>
          </a:extLst>
        </xdr:cNvPr>
        <xdr:cNvSpPr txBox="1"/>
      </xdr:nvSpPr>
      <xdr:spPr>
        <a:xfrm>
          <a:off x="5872695" y="1052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171242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E8791B2-6FBB-4EAA-9E69-99607523761D}"/>
            </a:ext>
          </a:extLst>
        </xdr:cNvPr>
        <xdr:cNvSpPr txBox="1"/>
      </xdr:nvSpPr>
      <xdr:spPr>
        <a:xfrm>
          <a:off x="8214575" y="1006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5852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85128E3-81BC-44C0-ABF6-EE1DD58DC253}"/>
            </a:ext>
          </a:extLst>
        </xdr:cNvPr>
        <xdr:cNvSpPr txBox="1"/>
      </xdr:nvSpPr>
      <xdr:spPr>
        <a:xfrm>
          <a:off x="7444955" y="1006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19793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327BA4A-299C-4070-BA5B-13D06E332A13}"/>
            </a:ext>
          </a:extLst>
        </xdr:cNvPr>
        <xdr:cNvSpPr txBox="1"/>
      </xdr:nvSpPr>
      <xdr:spPr>
        <a:xfrm>
          <a:off x="6670255" y="1007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72077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562277D-793D-4345-8D2E-E1B52E5CEBF9}"/>
            </a:ext>
          </a:extLst>
        </xdr:cNvPr>
        <xdr:cNvSpPr txBox="1"/>
      </xdr:nvSpPr>
      <xdr:spPr>
        <a:xfrm>
          <a:off x="5872695" y="10130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7361224-5DBB-4E57-BDB1-0B443B632B1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53B4EA5-B4B9-469B-BDEC-24F6B4428D2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BAC8227-C113-4BE5-B9D9-39D87043375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49B8515-0E0A-4746-B359-F9405F18E9B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75B240D-B3F2-48DD-B964-5FBC9C11EAC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059F699-C082-4F99-B705-8D150FCF686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6D2F409-3185-44A1-B234-ED9BC49F1AA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2373E3B-BE6E-4ED0-BF4F-93D943F3097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817B82C-0DE1-4DC5-9A0A-404F8B7D537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8387A38-D3BA-43D9-9176-DBCE3B9C8EC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8CC37F8-AF53-4E4E-9DDB-C213812A6E9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E48539A-E2D9-4737-AB4B-B52B381CE5F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DDDF0F3-7E4C-4932-B23C-A95F07D02EE3}"/>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563678E-F999-4382-8CB6-A956D6B75DA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A56D373-BC49-4572-9BE6-BFB84137B7BA}"/>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5DE7FB3C-6FBC-4373-8E89-95D653314C1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20BB8A2-3984-42B0-BAF9-4ED398DACA1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063CF6F-3FC0-4253-8D39-AC66C5AB39D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85C1750-0A7B-490D-827C-EBC9FC09CA8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4F544C7-4326-4300-9FB3-8E498B97BDCD}"/>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6A5582E-5F94-442E-BFC7-375D5294F781}"/>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14B856E-3421-4B18-A0EA-2306DA58D57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17AA31B-B860-4713-A666-DAD4462442E8}"/>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73B3E8E-C2FA-4114-A60D-F72B54A7E4B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D6E13A47-A1B7-4C01-B316-3E652E8B008A}"/>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8A71EFE-2AEF-4323-95E1-871F41775B84}"/>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6D1E6448-4B3F-44B0-9C2D-1FB1CC1D4F6D}"/>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8C87BE4-38A7-4B42-891F-E6B381434994}"/>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3C860F3D-7F04-439B-9573-AD601435295A}"/>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6E9DBD1-A4A6-4644-9AA0-2AFFA4A5A87C}"/>
            </a:ext>
          </a:extLst>
        </xdr:cNvPr>
        <xdr:cNvSpPr txBox="1"/>
      </xdr:nvSpPr>
      <xdr:spPr>
        <a:xfrm>
          <a:off x="4124960" y="138385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FD3DEF32-4309-40A2-AE8F-4A238EA7619B}"/>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24F231C0-003E-4B29-8F80-190DFA6E0C33}"/>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50D820C-AE6A-4635-9876-0835969D56B8}"/>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C52308A-4E14-41AA-977E-B37B4D3F3093}"/>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ED0BE691-9181-4F84-9BD8-3786F0B35403}"/>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27CED9-5956-4C47-B7E6-4BB2CE46478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29A3191-248F-4D09-B661-4C294B59DEC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FA64FD5-87C0-41A6-A920-E807497D7BC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3834BD4-1C23-464C-91CE-7BFF5C0C4D5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9BD5DAA-2D49-476B-8130-E4C10FE1D77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71120</xdr:rowOff>
    </xdr:from>
    <xdr:to>
      <xdr:col>24</xdr:col>
      <xdr:colOff>114300</xdr:colOff>
      <xdr:row>84</xdr:row>
      <xdr:rowOff>1270</xdr:rowOff>
    </xdr:to>
    <xdr:sp macro="" textlink="">
      <xdr:nvSpPr>
        <xdr:cNvPr id="306" name="楕円 305">
          <a:extLst>
            <a:ext uri="{FF2B5EF4-FFF2-40B4-BE49-F238E27FC236}">
              <a16:creationId xmlns:a16="http://schemas.microsoft.com/office/drawing/2014/main" id="{F65D558B-B5A2-4EB8-BE3B-D52F3891A8FD}"/>
            </a:ext>
          </a:extLst>
        </xdr:cNvPr>
        <xdr:cNvSpPr/>
      </xdr:nvSpPr>
      <xdr:spPr>
        <a:xfrm>
          <a:off x="403606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49547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BA549F3-DB3A-497F-BB73-EE1FC76A0B98}"/>
            </a:ext>
          </a:extLst>
        </xdr:cNvPr>
        <xdr:cNvSpPr txBox="1"/>
      </xdr:nvSpPr>
      <xdr:spPr>
        <a:xfrm>
          <a:off x="4124960" y="1396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36830</xdr:rowOff>
    </xdr:from>
    <xdr:to>
      <xdr:col>20</xdr:col>
      <xdr:colOff>38100</xdr:colOff>
      <xdr:row>83</xdr:row>
      <xdr:rowOff>138430</xdr:rowOff>
    </xdr:to>
    <xdr:sp macro="" textlink="">
      <xdr:nvSpPr>
        <xdr:cNvPr id="308" name="楕円 307">
          <a:extLst>
            <a:ext uri="{FF2B5EF4-FFF2-40B4-BE49-F238E27FC236}">
              <a16:creationId xmlns:a16="http://schemas.microsoft.com/office/drawing/2014/main" id="{BF67D678-8EDB-49D7-9208-24194A6D2CE4}"/>
            </a:ext>
          </a:extLst>
        </xdr:cNvPr>
        <xdr:cNvSpPr/>
      </xdr:nvSpPr>
      <xdr:spPr>
        <a:xfrm>
          <a:off x="3312160" y="13950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87630</xdr:rowOff>
    </xdr:from>
    <xdr:to>
      <xdr:col>24</xdr:col>
      <xdr:colOff>63500</xdr:colOff>
      <xdr:row>83</xdr:row>
      <xdr:rowOff>121920</xdr:rowOff>
    </xdr:to>
    <xdr:cxnSp macro="">
      <xdr:nvCxnSpPr>
        <xdr:cNvPr id="309" name="直線コネクタ 308">
          <a:extLst>
            <a:ext uri="{FF2B5EF4-FFF2-40B4-BE49-F238E27FC236}">
              <a16:creationId xmlns:a16="http://schemas.microsoft.com/office/drawing/2014/main" id="{4B4A7C4D-93B3-433D-9639-34CE8E64DC4C}"/>
            </a:ext>
          </a:extLst>
        </xdr:cNvPr>
        <xdr:cNvCxnSpPr/>
      </xdr:nvCxnSpPr>
      <xdr:spPr>
        <a:xfrm>
          <a:off x="3355340" y="1400175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6350</xdr:rowOff>
    </xdr:from>
    <xdr:to>
      <xdr:col>15</xdr:col>
      <xdr:colOff>101600</xdr:colOff>
      <xdr:row>83</xdr:row>
      <xdr:rowOff>107950</xdr:rowOff>
    </xdr:to>
    <xdr:sp macro="" textlink="">
      <xdr:nvSpPr>
        <xdr:cNvPr id="310" name="楕円 309">
          <a:extLst>
            <a:ext uri="{FF2B5EF4-FFF2-40B4-BE49-F238E27FC236}">
              <a16:creationId xmlns:a16="http://schemas.microsoft.com/office/drawing/2014/main" id="{F3E017EB-CEC6-4BF0-844E-2CD0D4E27ACE}"/>
            </a:ext>
          </a:extLst>
        </xdr:cNvPr>
        <xdr:cNvSpPr/>
      </xdr:nvSpPr>
      <xdr:spPr>
        <a:xfrm>
          <a:off x="25146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57150</xdr:rowOff>
    </xdr:from>
    <xdr:to>
      <xdr:col>19</xdr:col>
      <xdr:colOff>177800</xdr:colOff>
      <xdr:row>83</xdr:row>
      <xdr:rowOff>87630</xdr:rowOff>
    </xdr:to>
    <xdr:cxnSp macro="">
      <xdr:nvCxnSpPr>
        <xdr:cNvPr id="311" name="直線コネクタ 310">
          <a:extLst>
            <a:ext uri="{FF2B5EF4-FFF2-40B4-BE49-F238E27FC236}">
              <a16:creationId xmlns:a16="http://schemas.microsoft.com/office/drawing/2014/main" id="{63B1E817-2DD4-4F69-8FFF-70951A51D84F}"/>
            </a:ext>
          </a:extLst>
        </xdr:cNvPr>
        <xdr:cNvCxnSpPr/>
      </xdr:nvCxnSpPr>
      <xdr:spPr>
        <a:xfrm>
          <a:off x="2565400" y="1397127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141605</xdr:rowOff>
    </xdr:from>
    <xdr:to>
      <xdr:col>10</xdr:col>
      <xdr:colOff>165100</xdr:colOff>
      <xdr:row>83</xdr:row>
      <xdr:rowOff>71755</xdr:rowOff>
    </xdr:to>
    <xdr:sp macro="" textlink="">
      <xdr:nvSpPr>
        <xdr:cNvPr id="312" name="楕円 311">
          <a:extLst>
            <a:ext uri="{FF2B5EF4-FFF2-40B4-BE49-F238E27FC236}">
              <a16:creationId xmlns:a16="http://schemas.microsoft.com/office/drawing/2014/main" id="{6CE7B23A-340E-44BA-8546-5E3196F1FF23}"/>
            </a:ext>
          </a:extLst>
        </xdr:cNvPr>
        <xdr:cNvSpPr/>
      </xdr:nvSpPr>
      <xdr:spPr>
        <a:xfrm>
          <a:off x="1739900" y="1388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20955</xdr:rowOff>
    </xdr:from>
    <xdr:to>
      <xdr:col>15</xdr:col>
      <xdr:colOff>50800</xdr:colOff>
      <xdr:row>83</xdr:row>
      <xdr:rowOff>57150</xdr:rowOff>
    </xdr:to>
    <xdr:cxnSp macro="">
      <xdr:nvCxnSpPr>
        <xdr:cNvPr id="313" name="直線コネクタ 312">
          <a:extLst>
            <a:ext uri="{FF2B5EF4-FFF2-40B4-BE49-F238E27FC236}">
              <a16:creationId xmlns:a16="http://schemas.microsoft.com/office/drawing/2014/main" id="{E6AEEC6D-CCB3-46A0-A1AD-80AD7DB68AF5}"/>
            </a:ext>
          </a:extLst>
        </xdr:cNvPr>
        <xdr:cNvCxnSpPr/>
      </xdr:nvCxnSpPr>
      <xdr:spPr>
        <a:xfrm>
          <a:off x="1790700" y="1393507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44450</xdr:rowOff>
    </xdr:from>
    <xdr:to>
      <xdr:col>6</xdr:col>
      <xdr:colOff>38100</xdr:colOff>
      <xdr:row>83</xdr:row>
      <xdr:rowOff>146050</xdr:rowOff>
    </xdr:to>
    <xdr:sp macro="" textlink="">
      <xdr:nvSpPr>
        <xdr:cNvPr id="314" name="楕円 313">
          <a:extLst>
            <a:ext uri="{FF2B5EF4-FFF2-40B4-BE49-F238E27FC236}">
              <a16:creationId xmlns:a16="http://schemas.microsoft.com/office/drawing/2014/main" id="{80B988EF-18BD-4735-B355-1EA0421D11CF}"/>
            </a:ext>
          </a:extLst>
        </xdr:cNvPr>
        <xdr:cNvSpPr/>
      </xdr:nvSpPr>
      <xdr:spPr>
        <a:xfrm>
          <a:off x="965200" y="13958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20955</xdr:rowOff>
    </xdr:from>
    <xdr:to>
      <xdr:col>10</xdr:col>
      <xdr:colOff>114300</xdr:colOff>
      <xdr:row>83</xdr:row>
      <xdr:rowOff>95250</xdr:rowOff>
    </xdr:to>
    <xdr:cxnSp macro="">
      <xdr:nvCxnSpPr>
        <xdr:cNvPr id="315" name="直線コネクタ 314">
          <a:extLst>
            <a:ext uri="{FF2B5EF4-FFF2-40B4-BE49-F238E27FC236}">
              <a16:creationId xmlns:a16="http://schemas.microsoft.com/office/drawing/2014/main" id="{59E1E11F-D29B-49F4-9772-E843A25D01BE}"/>
            </a:ext>
          </a:extLst>
        </xdr:cNvPr>
        <xdr:cNvCxnSpPr/>
      </xdr:nvCxnSpPr>
      <xdr:spPr>
        <a:xfrm flipV="1">
          <a:off x="1008380" y="13935075"/>
          <a:ext cx="7823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369E0DFF-E968-48E7-8AE6-FD2A946D61F8}"/>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26BF9CEA-DD53-4CBC-8C13-51821B5D7DA6}"/>
            </a:ext>
          </a:extLst>
        </xdr:cNvPr>
        <xdr:cNvSpPr txBox="1"/>
      </xdr:nvSpPr>
      <xdr:spPr>
        <a:xfrm>
          <a:off x="2385704" y="136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455B4DC8-AD77-433C-ABA3-550A121C39C0}"/>
            </a:ext>
          </a:extLst>
        </xdr:cNvPr>
        <xdr:cNvSpPr txBox="1"/>
      </xdr:nvSpPr>
      <xdr:spPr>
        <a:xfrm>
          <a:off x="16110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FD18A667-EC7F-401C-B1E8-27FA282BEABD}"/>
            </a:ext>
          </a:extLst>
        </xdr:cNvPr>
        <xdr:cNvSpPr txBox="1"/>
      </xdr:nvSpPr>
      <xdr:spPr>
        <a:xfrm>
          <a:off x="83630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154957</xdr:rowOff>
    </xdr:from>
    <xdr:ext cx="405111" cy="259045"/>
    <xdr:sp macro="" textlink="">
      <xdr:nvSpPr>
        <xdr:cNvPr id="320" name="n_1mainValue【公営住宅】&#10;有形固定資産減価償却率">
          <a:extLst>
            <a:ext uri="{FF2B5EF4-FFF2-40B4-BE49-F238E27FC236}">
              <a16:creationId xmlns:a16="http://schemas.microsoft.com/office/drawing/2014/main" id="{DA03511A-A105-41C4-8D06-76CECA0E743F}"/>
            </a:ext>
          </a:extLst>
        </xdr:cNvPr>
        <xdr:cNvSpPr txBox="1"/>
      </xdr:nvSpPr>
      <xdr:spPr>
        <a:xfrm>
          <a:off x="317056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99077</xdr:rowOff>
    </xdr:from>
    <xdr:ext cx="405111" cy="259045"/>
    <xdr:sp macro="" textlink="">
      <xdr:nvSpPr>
        <xdr:cNvPr id="321" name="n_2mainValue【公営住宅】&#10;有形固定資産減価償却率">
          <a:extLst>
            <a:ext uri="{FF2B5EF4-FFF2-40B4-BE49-F238E27FC236}">
              <a16:creationId xmlns:a16="http://schemas.microsoft.com/office/drawing/2014/main" id="{51FF3292-3BB5-4B3E-B672-7366B478ADB6}"/>
            </a:ext>
          </a:extLst>
        </xdr:cNvPr>
        <xdr:cNvSpPr txBox="1"/>
      </xdr:nvSpPr>
      <xdr:spPr>
        <a:xfrm>
          <a:off x="238570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62882</xdr:rowOff>
    </xdr:from>
    <xdr:ext cx="405111" cy="259045"/>
    <xdr:sp macro="" textlink="">
      <xdr:nvSpPr>
        <xdr:cNvPr id="322" name="n_3mainValue【公営住宅】&#10;有形固定資産減価償却率">
          <a:extLst>
            <a:ext uri="{FF2B5EF4-FFF2-40B4-BE49-F238E27FC236}">
              <a16:creationId xmlns:a16="http://schemas.microsoft.com/office/drawing/2014/main" id="{3CA726AC-B80D-4628-935A-22367A9D3501}"/>
            </a:ext>
          </a:extLst>
        </xdr:cNvPr>
        <xdr:cNvSpPr txBox="1"/>
      </xdr:nvSpPr>
      <xdr:spPr>
        <a:xfrm>
          <a:off x="1611004"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137177</xdr:rowOff>
    </xdr:from>
    <xdr:ext cx="405111" cy="259045"/>
    <xdr:sp macro="" textlink="">
      <xdr:nvSpPr>
        <xdr:cNvPr id="323" name="n_4mainValue【公営住宅】&#10;有形固定資産減価償却率">
          <a:extLst>
            <a:ext uri="{FF2B5EF4-FFF2-40B4-BE49-F238E27FC236}">
              <a16:creationId xmlns:a16="http://schemas.microsoft.com/office/drawing/2014/main" id="{D44CA989-5DC7-4AE0-8FA6-9AAC81C0C940}"/>
            </a:ext>
          </a:extLst>
        </xdr:cNvPr>
        <xdr:cNvSpPr txBox="1"/>
      </xdr:nvSpPr>
      <xdr:spPr>
        <a:xfrm>
          <a:off x="836304"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D51985E-40DB-48C4-B01D-122083BED1E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81A5CAC-078C-48C1-B24A-C29259BAD26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051FDE5-852F-4FE0-B850-E6BBE910EB3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4DEAE54-08E2-46A5-ADF3-E2BD64F4C09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140BF2D-E713-4C53-B6C7-F2560043B8E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BA17B55-0749-4884-A4D8-80FF1674F9F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E6B2A22-468F-4A0A-9E3A-128F300F986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3290583-B87D-4A5A-B8DB-80E52C7DE58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CB55C13-506A-4F3A-B12F-CEAF0949049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E9DBBF6-3543-4A61-B760-49C4F6EC6AA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D7849E8-A28B-45D4-8A58-369D70999D4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1C3610D-B0A9-4B02-9E4B-6B4E882CE30F}"/>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AA69A21C-27E5-4F6C-8018-4B652DF214CF}"/>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6C7E34B-9676-44F4-BE72-3C4E78FF6F1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051AE80-E075-4839-8D15-EF600D6D80B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26133833-29DB-40CD-AAF7-E3C6E529D19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D6E503E-B108-44CB-85B7-B29A08B6C47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DBD22087-70C3-46D6-844E-94448281E037}"/>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A30ABE1B-7DB9-45C1-B6CF-205A5CDCEEB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7419E8B-72A2-42E2-9EE0-CE62FDB2DCB9}"/>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00E7991-BA65-4DC2-90F8-FD6E4D85F77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17DB680-85FD-438F-8E03-796D0D6643E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ED3F7DA-AC0B-498D-BDC1-69E8B73924E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CB40EF5D-0EA3-4116-B778-8CB7CF19333C}"/>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925B538E-5EE7-4BBE-8EE8-E65B59BB3BEB}"/>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1E0F60D1-3E21-4BBB-928B-A51AE7764B90}"/>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6AFD3624-9FC2-4942-9EC2-DFCBEF5DE7F6}"/>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945A6B-93B8-45EE-8129-9F2816D7E589}"/>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CD059C10-FF47-4F3B-B34D-60ACA72C44A8}"/>
            </a:ext>
          </a:extLst>
        </xdr:cNvPr>
        <xdr:cNvSpPr txBox="1"/>
      </xdr:nvSpPr>
      <xdr:spPr>
        <a:xfrm>
          <a:off x="9258300" y="1405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A3DED458-4D20-4EF5-84F0-FDDF648079EF}"/>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C7DF3BD4-E2D4-4146-8A70-8EA9C3752766}"/>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EC4496AE-CB98-4176-AFC0-D75C82D2C30A}"/>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E7B814DC-E293-4634-A1DF-DB98BD40A3CC}"/>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B15146F2-64C5-4993-BA6B-C1464AECF56A}"/>
            </a:ext>
          </a:extLst>
        </xdr:cNvPr>
        <xdr:cNvSpPr/>
      </xdr:nvSpPr>
      <xdr:spPr>
        <a:xfrm>
          <a:off x="6098540" y="14194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3B6B7C3-8F4F-4413-8B18-C615477C716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DDBD603-6183-40FF-8646-7AF530F2374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C2FD68B-B8F8-4872-A22B-24180B535BF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4A37F91-50E5-4D61-BD9E-09015BF91D7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04454CF-167B-48CC-A5E6-229A768880E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29972</xdr:rowOff>
    </xdr:from>
    <xdr:to>
      <xdr:col>55</xdr:col>
      <xdr:colOff>50800</xdr:colOff>
      <xdr:row>86</xdr:row>
      <xdr:rowOff>131572</xdr:rowOff>
    </xdr:to>
    <xdr:sp macro="" textlink="">
      <xdr:nvSpPr>
        <xdr:cNvPr id="363" name="楕円 362">
          <a:extLst>
            <a:ext uri="{FF2B5EF4-FFF2-40B4-BE49-F238E27FC236}">
              <a16:creationId xmlns:a16="http://schemas.microsoft.com/office/drawing/2014/main" id="{18FA964F-5300-4C7F-B338-70F9620CC262}"/>
            </a:ext>
          </a:extLst>
        </xdr:cNvPr>
        <xdr:cNvSpPr/>
      </xdr:nvSpPr>
      <xdr:spPr>
        <a:xfrm>
          <a:off x="9192260" y="14447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116349</xdr:rowOff>
    </xdr:from>
    <xdr:ext cx="469744" cy="259045"/>
    <xdr:sp macro="" textlink="">
      <xdr:nvSpPr>
        <xdr:cNvPr id="364" name="【公営住宅】&#10;一人当たり面積該当値テキスト">
          <a:extLst>
            <a:ext uri="{FF2B5EF4-FFF2-40B4-BE49-F238E27FC236}">
              <a16:creationId xmlns:a16="http://schemas.microsoft.com/office/drawing/2014/main" id="{EA1987D2-66A8-4ED4-A6CC-3127B38383A5}"/>
            </a:ext>
          </a:extLst>
        </xdr:cNvPr>
        <xdr:cNvSpPr txBox="1"/>
      </xdr:nvSpPr>
      <xdr:spPr>
        <a:xfrm>
          <a:off x="9258300" y="1436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30735</xdr:rowOff>
    </xdr:from>
    <xdr:to>
      <xdr:col>50</xdr:col>
      <xdr:colOff>165100</xdr:colOff>
      <xdr:row>86</xdr:row>
      <xdr:rowOff>132335</xdr:rowOff>
    </xdr:to>
    <xdr:sp macro="" textlink="">
      <xdr:nvSpPr>
        <xdr:cNvPr id="365" name="楕円 364">
          <a:extLst>
            <a:ext uri="{FF2B5EF4-FFF2-40B4-BE49-F238E27FC236}">
              <a16:creationId xmlns:a16="http://schemas.microsoft.com/office/drawing/2014/main" id="{D9104A7A-7294-4391-8FCA-EA1539A78967}"/>
            </a:ext>
          </a:extLst>
        </xdr:cNvPr>
        <xdr:cNvSpPr/>
      </xdr:nvSpPr>
      <xdr:spPr>
        <a:xfrm>
          <a:off x="8445500" y="1444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80772</xdr:rowOff>
    </xdr:from>
    <xdr:to>
      <xdr:col>55</xdr:col>
      <xdr:colOff>0</xdr:colOff>
      <xdr:row>86</xdr:row>
      <xdr:rowOff>81535</xdr:rowOff>
    </xdr:to>
    <xdr:cxnSp macro="">
      <xdr:nvCxnSpPr>
        <xdr:cNvPr id="366" name="直線コネクタ 365">
          <a:extLst>
            <a:ext uri="{FF2B5EF4-FFF2-40B4-BE49-F238E27FC236}">
              <a16:creationId xmlns:a16="http://schemas.microsoft.com/office/drawing/2014/main" id="{18485756-8034-4DEF-A6DD-767935F932CB}"/>
            </a:ext>
          </a:extLst>
        </xdr:cNvPr>
        <xdr:cNvCxnSpPr/>
      </xdr:nvCxnSpPr>
      <xdr:spPr>
        <a:xfrm flipV="1">
          <a:off x="8496300" y="14497812"/>
          <a:ext cx="7239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31114</xdr:rowOff>
    </xdr:from>
    <xdr:to>
      <xdr:col>46</xdr:col>
      <xdr:colOff>38100</xdr:colOff>
      <xdr:row>86</xdr:row>
      <xdr:rowOff>132714</xdr:rowOff>
    </xdr:to>
    <xdr:sp macro="" textlink="">
      <xdr:nvSpPr>
        <xdr:cNvPr id="367" name="楕円 366">
          <a:extLst>
            <a:ext uri="{FF2B5EF4-FFF2-40B4-BE49-F238E27FC236}">
              <a16:creationId xmlns:a16="http://schemas.microsoft.com/office/drawing/2014/main" id="{B3700AA1-1466-4674-A529-5526C0F538FE}"/>
            </a:ext>
          </a:extLst>
        </xdr:cNvPr>
        <xdr:cNvSpPr/>
      </xdr:nvSpPr>
      <xdr:spPr>
        <a:xfrm>
          <a:off x="7670800" y="144481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81535</xdr:rowOff>
    </xdr:from>
    <xdr:to>
      <xdr:col>50</xdr:col>
      <xdr:colOff>114300</xdr:colOff>
      <xdr:row>86</xdr:row>
      <xdr:rowOff>81914</xdr:rowOff>
    </xdr:to>
    <xdr:cxnSp macro="">
      <xdr:nvCxnSpPr>
        <xdr:cNvPr id="368" name="直線コネクタ 367">
          <a:extLst>
            <a:ext uri="{FF2B5EF4-FFF2-40B4-BE49-F238E27FC236}">
              <a16:creationId xmlns:a16="http://schemas.microsoft.com/office/drawing/2014/main" id="{6B51A4D9-3B36-4B1A-A12F-2F6E0378CD26}"/>
            </a:ext>
          </a:extLst>
        </xdr:cNvPr>
        <xdr:cNvCxnSpPr/>
      </xdr:nvCxnSpPr>
      <xdr:spPr>
        <a:xfrm flipV="1">
          <a:off x="7713980" y="14498575"/>
          <a:ext cx="78232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31496</xdr:rowOff>
    </xdr:from>
    <xdr:to>
      <xdr:col>41</xdr:col>
      <xdr:colOff>101600</xdr:colOff>
      <xdr:row>86</xdr:row>
      <xdr:rowOff>133096</xdr:rowOff>
    </xdr:to>
    <xdr:sp macro="" textlink="">
      <xdr:nvSpPr>
        <xdr:cNvPr id="369" name="楕円 368">
          <a:extLst>
            <a:ext uri="{FF2B5EF4-FFF2-40B4-BE49-F238E27FC236}">
              <a16:creationId xmlns:a16="http://schemas.microsoft.com/office/drawing/2014/main" id="{7910F3F7-FCF6-4E17-956E-461EC5F593C8}"/>
            </a:ext>
          </a:extLst>
        </xdr:cNvPr>
        <xdr:cNvSpPr/>
      </xdr:nvSpPr>
      <xdr:spPr>
        <a:xfrm>
          <a:off x="6873240" y="1444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81914</xdr:rowOff>
    </xdr:from>
    <xdr:to>
      <xdr:col>45</xdr:col>
      <xdr:colOff>177800</xdr:colOff>
      <xdr:row>86</xdr:row>
      <xdr:rowOff>82296</xdr:rowOff>
    </xdr:to>
    <xdr:cxnSp macro="">
      <xdr:nvCxnSpPr>
        <xdr:cNvPr id="370" name="直線コネクタ 369">
          <a:extLst>
            <a:ext uri="{FF2B5EF4-FFF2-40B4-BE49-F238E27FC236}">
              <a16:creationId xmlns:a16="http://schemas.microsoft.com/office/drawing/2014/main" id="{CD2FCE75-F2D0-47A2-9900-B61CD213333C}"/>
            </a:ext>
          </a:extLst>
        </xdr:cNvPr>
        <xdr:cNvCxnSpPr/>
      </xdr:nvCxnSpPr>
      <xdr:spPr>
        <a:xfrm flipV="1">
          <a:off x="6924040" y="14498954"/>
          <a:ext cx="78994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32258</xdr:rowOff>
    </xdr:from>
    <xdr:to>
      <xdr:col>36</xdr:col>
      <xdr:colOff>165100</xdr:colOff>
      <xdr:row>86</xdr:row>
      <xdr:rowOff>133858</xdr:rowOff>
    </xdr:to>
    <xdr:sp macro="" textlink="">
      <xdr:nvSpPr>
        <xdr:cNvPr id="371" name="楕円 370">
          <a:extLst>
            <a:ext uri="{FF2B5EF4-FFF2-40B4-BE49-F238E27FC236}">
              <a16:creationId xmlns:a16="http://schemas.microsoft.com/office/drawing/2014/main" id="{B16078D7-88E7-46E7-885B-843C1B9489B3}"/>
            </a:ext>
          </a:extLst>
        </xdr:cNvPr>
        <xdr:cNvSpPr/>
      </xdr:nvSpPr>
      <xdr:spPr>
        <a:xfrm>
          <a:off x="6098540" y="1444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82296</xdr:rowOff>
    </xdr:from>
    <xdr:to>
      <xdr:col>41</xdr:col>
      <xdr:colOff>50800</xdr:colOff>
      <xdr:row>86</xdr:row>
      <xdr:rowOff>83058</xdr:rowOff>
    </xdr:to>
    <xdr:cxnSp macro="">
      <xdr:nvCxnSpPr>
        <xdr:cNvPr id="372" name="直線コネクタ 371">
          <a:extLst>
            <a:ext uri="{FF2B5EF4-FFF2-40B4-BE49-F238E27FC236}">
              <a16:creationId xmlns:a16="http://schemas.microsoft.com/office/drawing/2014/main" id="{563BE643-DA6B-4355-808D-A998D7B59A36}"/>
            </a:ext>
          </a:extLst>
        </xdr:cNvPr>
        <xdr:cNvCxnSpPr/>
      </xdr:nvCxnSpPr>
      <xdr:spPr>
        <a:xfrm flipV="1">
          <a:off x="6149340" y="14499336"/>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CB17AF47-A59B-4F31-9F5E-0290133E9311}"/>
            </a:ext>
          </a:extLst>
        </xdr:cNvPr>
        <xdr:cNvSpPr txBox="1"/>
      </xdr:nvSpPr>
      <xdr:spPr>
        <a:xfrm>
          <a:off x="827158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BA78ADC3-9385-4152-A788-CC66FA4F7BE1}"/>
            </a:ext>
          </a:extLst>
        </xdr:cNvPr>
        <xdr:cNvSpPr txBox="1"/>
      </xdr:nvSpPr>
      <xdr:spPr>
        <a:xfrm>
          <a:off x="7509587" y="13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5701FC5D-4A44-42C3-8D9F-7158D45254E0}"/>
            </a:ext>
          </a:extLst>
        </xdr:cNvPr>
        <xdr:cNvSpPr txBox="1"/>
      </xdr:nvSpPr>
      <xdr:spPr>
        <a:xfrm>
          <a:off x="67120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FCD15449-382E-478D-8846-F69961324D54}"/>
            </a:ext>
          </a:extLst>
        </xdr:cNvPr>
        <xdr:cNvSpPr txBox="1"/>
      </xdr:nvSpPr>
      <xdr:spPr>
        <a:xfrm>
          <a:off x="5937327" y="1397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123462</xdr:rowOff>
    </xdr:from>
    <xdr:ext cx="469744" cy="259045"/>
    <xdr:sp macro="" textlink="">
      <xdr:nvSpPr>
        <xdr:cNvPr id="377" name="n_1mainValue【公営住宅】&#10;一人当たり面積">
          <a:extLst>
            <a:ext uri="{FF2B5EF4-FFF2-40B4-BE49-F238E27FC236}">
              <a16:creationId xmlns:a16="http://schemas.microsoft.com/office/drawing/2014/main" id="{7A1F06C0-3758-40E6-895E-2BC1A654FDF9}"/>
            </a:ext>
          </a:extLst>
        </xdr:cNvPr>
        <xdr:cNvSpPr txBox="1"/>
      </xdr:nvSpPr>
      <xdr:spPr>
        <a:xfrm>
          <a:off x="8271587" y="1454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123841</xdr:rowOff>
    </xdr:from>
    <xdr:ext cx="469744" cy="259045"/>
    <xdr:sp macro="" textlink="">
      <xdr:nvSpPr>
        <xdr:cNvPr id="378" name="n_2mainValue【公営住宅】&#10;一人当たり面積">
          <a:extLst>
            <a:ext uri="{FF2B5EF4-FFF2-40B4-BE49-F238E27FC236}">
              <a16:creationId xmlns:a16="http://schemas.microsoft.com/office/drawing/2014/main" id="{C8A89558-BAD1-489F-B529-2FC6547BC5F7}"/>
            </a:ext>
          </a:extLst>
        </xdr:cNvPr>
        <xdr:cNvSpPr txBox="1"/>
      </xdr:nvSpPr>
      <xdr:spPr>
        <a:xfrm>
          <a:off x="7509587" y="1454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124223</xdr:rowOff>
    </xdr:from>
    <xdr:ext cx="469744" cy="259045"/>
    <xdr:sp macro="" textlink="">
      <xdr:nvSpPr>
        <xdr:cNvPr id="379" name="n_3mainValue【公営住宅】&#10;一人当たり面積">
          <a:extLst>
            <a:ext uri="{FF2B5EF4-FFF2-40B4-BE49-F238E27FC236}">
              <a16:creationId xmlns:a16="http://schemas.microsoft.com/office/drawing/2014/main" id="{F547043A-172E-46D1-AE94-6257ACBFA0CC}"/>
            </a:ext>
          </a:extLst>
        </xdr:cNvPr>
        <xdr:cNvSpPr txBox="1"/>
      </xdr:nvSpPr>
      <xdr:spPr>
        <a:xfrm>
          <a:off x="6712027" y="1454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124985</xdr:rowOff>
    </xdr:from>
    <xdr:ext cx="469744" cy="259045"/>
    <xdr:sp macro="" textlink="">
      <xdr:nvSpPr>
        <xdr:cNvPr id="380" name="n_4mainValue【公営住宅】&#10;一人当たり面積">
          <a:extLst>
            <a:ext uri="{FF2B5EF4-FFF2-40B4-BE49-F238E27FC236}">
              <a16:creationId xmlns:a16="http://schemas.microsoft.com/office/drawing/2014/main" id="{8B41D595-3FAE-4372-B04E-1BCAE8349E1E}"/>
            </a:ext>
          </a:extLst>
        </xdr:cNvPr>
        <xdr:cNvSpPr txBox="1"/>
      </xdr:nvSpPr>
      <xdr:spPr>
        <a:xfrm>
          <a:off x="5937327" y="1454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CE9CF9F-7B46-475E-AF2F-42E2E13796D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692A294-8AA7-486A-A57F-03E430264D9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ADB1ECD-C69C-43AB-98D6-BE9BDE64B1D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1F562AC-D095-4C06-BB96-76964785C98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FE2960C3-2F80-4B51-BAC2-78A8BA760BA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7C633D6-2450-4A1C-842A-6EEA812F16D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5056108-F4EC-4DA4-868B-06668F2270A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BADFD74-90C1-45CF-9446-486037F34DC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4D968F8E-C944-442E-A3AF-3FFB7B4E25C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DFD99E85-30D4-4033-82E6-4248A206F5D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F2FC7CDB-12DD-4E88-9C93-D704E3C9764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F99286A-46EB-46E3-9882-29D4EC81C4C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A4744B6-ECDB-4FDA-A640-A1E15E7574C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E76C16F-24D7-419B-B6FB-344EC9C59A8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6D60F674-EAC1-4030-9A2D-DDFE6436887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7309DCE-8C4B-444B-B9E4-DE99402B2FB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B28762F-2409-49BC-9327-0B0E658EFAF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B9C7A59D-9238-4BD2-8D59-1F23A2D1D34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BC35488C-A39B-4F0B-91E0-4670D9AB5A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876C050C-893C-44B7-BC36-422505F37F1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6827F20-8232-4696-BBF1-3847F8C61AA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DB5B1BC3-133A-4A1A-BB61-24501C74708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581F1DD8-74E5-4396-92C0-E4F93A3D7D8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4938FCE-4032-4569-A3D1-71CB53DA964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5154E3C4-CA1B-4972-AE52-AB03E79DAFD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1A88B8FC-0A71-4FD6-B123-57958341622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A12D0A0-5DCA-4977-AE4F-D84AC33FDBC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2A633BE3-51FC-456F-BB79-DD843A5A382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107368C1-CC21-4B63-B658-26CD0E8B02E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4623D973-1B99-4A1D-910B-F3E1592E2F3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899DEF9-0CE8-49F2-827F-481F0D514CE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9BDEB163-F4DC-461F-AF25-91F630892ABE}"/>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66E3BE8A-4F68-4FC3-8C6C-1786532BF51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0EB9CE4-593D-4304-9D53-7CE28B29DFD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617C9B25-4DD3-42E8-9660-4057E72C9F9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51EFD5F9-0018-444E-B1ED-9969720264A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416A31A-6F50-43DD-BC78-491EA1265DE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F436BE29-C3F4-40B7-8B5F-BFB58BA247AA}"/>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31002DE-CFE2-42EA-9DEF-1EA3C4B343B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68A7B101-00DC-4F23-8EA6-7C4BA6E0753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8CA28FFE-1A2A-4A40-8EAD-4C189308651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4F46CD20-9F3F-4E23-9E41-85AA4D94EB40}"/>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9F78E9EF-432E-4CAA-A55B-501A27F749B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E0ADBC33-9123-4767-AD53-6ADAECAFC8B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43587D2B-0133-436F-B06B-205687C3AF53}"/>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797B418D-09E7-407D-9B6D-5C8C0427A987}"/>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C0ECC4C7-C481-4E24-878D-38C008415E68}"/>
            </a:ext>
          </a:extLst>
        </xdr:cNvPr>
        <xdr:cNvSpPr txBox="1"/>
      </xdr:nvSpPr>
      <xdr:spPr>
        <a:xfrm>
          <a:off x="14414500" y="6241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2842B9B8-468A-44F0-964D-FA25C6FE490D}"/>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7F3D5041-FEC1-4A4E-AF77-D46A2E7A19C1}"/>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93E9FDE4-86EA-4C41-9BB8-52AC1B46BBF1}"/>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7E0780D5-427D-45AF-A540-F3E252FE5A93}"/>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5390A2DA-B886-487F-857C-24DD69411FD0}"/>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94B2723-BC36-4D71-8E80-A7E70A303B1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EFFF7E9-E700-4E92-AA5B-10E0304F5D0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39A0069-2A3B-4D97-8F57-B435A48E915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C938F75-F4FF-4BC5-A69A-7CC688F5FE2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1D5E8BF-8F09-44A7-A0FD-838855CB812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13970</xdr:rowOff>
    </xdr:from>
    <xdr:to>
      <xdr:col>85</xdr:col>
      <xdr:colOff>177800</xdr:colOff>
      <xdr:row>41</xdr:row>
      <xdr:rowOff>115570</xdr:rowOff>
    </xdr:to>
    <xdr:sp macro="" textlink="">
      <xdr:nvSpPr>
        <xdr:cNvPr id="438" name="楕円 437">
          <a:extLst>
            <a:ext uri="{FF2B5EF4-FFF2-40B4-BE49-F238E27FC236}">
              <a16:creationId xmlns:a16="http://schemas.microsoft.com/office/drawing/2014/main" id="{2ED1366D-95CB-4538-AEEC-21C4C41D1807}"/>
            </a:ext>
          </a:extLst>
        </xdr:cNvPr>
        <xdr:cNvSpPr/>
      </xdr:nvSpPr>
      <xdr:spPr>
        <a:xfrm>
          <a:off x="14325600" y="68872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163847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CA61ACA2-031A-43B4-B0AC-784A6D4F8D64}"/>
            </a:ext>
          </a:extLst>
        </xdr:cNvPr>
        <xdr:cNvSpPr txBox="1"/>
      </xdr:nvSpPr>
      <xdr:spPr>
        <a:xfrm>
          <a:off x="14414500"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156028</xdr:rowOff>
    </xdr:from>
    <xdr:to>
      <xdr:col>81</xdr:col>
      <xdr:colOff>101600</xdr:colOff>
      <xdr:row>41</xdr:row>
      <xdr:rowOff>86178</xdr:rowOff>
    </xdr:to>
    <xdr:sp macro="" textlink="">
      <xdr:nvSpPr>
        <xdr:cNvPr id="440" name="楕円 439">
          <a:extLst>
            <a:ext uri="{FF2B5EF4-FFF2-40B4-BE49-F238E27FC236}">
              <a16:creationId xmlns:a16="http://schemas.microsoft.com/office/drawing/2014/main" id="{236998B5-1AB9-449A-88AD-6A92F4061B9F}"/>
            </a:ext>
          </a:extLst>
        </xdr:cNvPr>
        <xdr:cNvSpPr/>
      </xdr:nvSpPr>
      <xdr:spPr>
        <a:xfrm>
          <a:off x="13578840" y="6861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35378</xdr:rowOff>
    </xdr:from>
    <xdr:to>
      <xdr:col>85</xdr:col>
      <xdr:colOff>127000</xdr:colOff>
      <xdr:row>41</xdr:row>
      <xdr:rowOff>64770</xdr:rowOff>
    </xdr:to>
    <xdr:cxnSp macro="">
      <xdr:nvCxnSpPr>
        <xdr:cNvPr id="441" name="直線コネクタ 440">
          <a:extLst>
            <a:ext uri="{FF2B5EF4-FFF2-40B4-BE49-F238E27FC236}">
              <a16:creationId xmlns:a16="http://schemas.microsoft.com/office/drawing/2014/main" id="{381D4FCB-8361-4C0F-8693-D7843A0AC1E4}"/>
            </a:ext>
          </a:extLst>
        </xdr:cNvPr>
        <xdr:cNvCxnSpPr/>
      </xdr:nvCxnSpPr>
      <xdr:spPr>
        <a:xfrm>
          <a:off x="13629640" y="6908618"/>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54791</xdr:rowOff>
    </xdr:from>
    <xdr:to>
      <xdr:col>76</xdr:col>
      <xdr:colOff>165100</xdr:colOff>
      <xdr:row>39</xdr:row>
      <xdr:rowOff>156391</xdr:rowOff>
    </xdr:to>
    <xdr:sp macro="" textlink="">
      <xdr:nvSpPr>
        <xdr:cNvPr id="442" name="楕円 441">
          <a:extLst>
            <a:ext uri="{FF2B5EF4-FFF2-40B4-BE49-F238E27FC236}">
              <a16:creationId xmlns:a16="http://schemas.microsoft.com/office/drawing/2014/main" id="{19D5D611-7A60-43C0-8C2C-9FFBFC456652}"/>
            </a:ext>
          </a:extLst>
        </xdr:cNvPr>
        <xdr:cNvSpPr/>
      </xdr:nvSpPr>
      <xdr:spPr>
        <a:xfrm>
          <a:off x="1280414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105591</xdr:rowOff>
    </xdr:from>
    <xdr:to>
      <xdr:col>81</xdr:col>
      <xdr:colOff>50800</xdr:colOff>
      <xdr:row>41</xdr:row>
      <xdr:rowOff>35378</xdr:rowOff>
    </xdr:to>
    <xdr:cxnSp macro="">
      <xdr:nvCxnSpPr>
        <xdr:cNvPr id="443" name="直線コネクタ 442">
          <a:extLst>
            <a:ext uri="{FF2B5EF4-FFF2-40B4-BE49-F238E27FC236}">
              <a16:creationId xmlns:a16="http://schemas.microsoft.com/office/drawing/2014/main" id="{29F963F2-9253-4042-927B-4A279C80617B}"/>
            </a:ext>
          </a:extLst>
        </xdr:cNvPr>
        <xdr:cNvCxnSpPr/>
      </xdr:nvCxnSpPr>
      <xdr:spPr>
        <a:xfrm>
          <a:off x="12854940" y="6643551"/>
          <a:ext cx="774700" cy="26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30299</xdr:rowOff>
    </xdr:from>
    <xdr:to>
      <xdr:col>72</xdr:col>
      <xdr:colOff>38100</xdr:colOff>
      <xdr:row>39</xdr:row>
      <xdr:rowOff>131899</xdr:rowOff>
    </xdr:to>
    <xdr:sp macro="" textlink="">
      <xdr:nvSpPr>
        <xdr:cNvPr id="444" name="楕円 443">
          <a:extLst>
            <a:ext uri="{FF2B5EF4-FFF2-40B4-BE49-F238E27FC236}">
              <a16:creationId xmlns:a16="http://schemas.microsoft.com/office/drawing/2014/main" id="{671850AC-FD98-4260-8424-43A8CBEAC62F}"/>
            </a:ext>
          </a:extLst>
        </xdr:cNvPr>
        <xdr:cNvSpPr/>
      </xdr:nvSpPr>
      <xdr:spPr>
        <a:xfrm>
          <a:off x="12029440" y="65682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81099</xdr:rowOff>
    </xdr:from>
    <xdr:to>
      <xdr:col>76</xdr:col>
      <xdr:colOff>114300</xdr:colOff>
      <xdr:row>39</xdr:row>
      <xdr:rowOff>105591</xdr:rowOff>
    </xdr:to>
    <xdr:cxnSp macro="">
      <xdr:nvCxnSpPr>
        <xdr:cNvPr id="445" name="直線コネクタ 444">
          <a:extLst>
            <a:ext uri="{FF2B5EF4-FFF2-40B4-BE49-F238E27FC236}">
              <a16:creationId xmlns:a16="http://schemas.microsoft.com/office/drawing/2014/main" id="{5F5C9F8E-BC31-463E-BE47-793164ED0FAC}"/>
            </a:ext>
          </a:extLst>
        </xdr:cNvPr>
        <xdr:cNvCxnSpPr/>
      </xdr:nvCxnSpPr>
      <xdr:spPr>
        <a:xfrm>
          <a:off x="12072620" y="6619059"/>
          <a:ext cx="7823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25400</xdr:rowOff>
    </xdr:from>
    <xdr:to>
      <xdr:col>67</xdr:col>
      <xdr:colOff>101600</xdr:colOff>
      <xdr:row>39</xdr:row>
      <xdr:rowOff>127000</xdr:rowOff>
    </xdr:to>
    <xdr:sp macro="" textlink="">
      <xdr:nvSpPr>
        <xdr:cNvPr id="446" name="楕円 445">
          <a:extLst>
            <a:ext uri="{FF2B5EF4-FFF2-40B4-BE49-F238E27FC236}">
              <a16:creationId xmlns:a16="http://schemas.microsoft.com/office/drawing/2014/main" id="{4E11C457-A950-4BA4-83B0-A2439E7A5036}"/>
            </a:ext>
          </a:extLst>
        </xdr:cNvPr>
        <xdr:cNvSpPr/>
      </xdr:nvSpPr>
      <xdr:spPr>
        <a:xfrm>
          <a:off x="1123188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76200</xdr:rowOff>
    </xdr:from>
    <xdr:to>
      <xdr:col>71</xdr:col>
      <xdr:colOff>177800</xdr:colOff>
      <xdr:row>39</xdr:row>
      <xdr:rowOff>81099</xdr:rowOff>
    </xdr:to>
    <xdr:cxnSp macro="">
      <xdr:nvCxnSpPr>
        <xdr:cNvPr id="447" name="直線コネクタ 446">
          <a:extLst>
            <a:ext uri="{FF2B5EF4-FFF2-40B4-BE49-F238E27FC236}">
              <a16:creationId xmlns:a16="http://schemas.microsoft.com/office/drawing/2014/main" id="{72196652-3063-4D4A-AD62-6C65E2F82275}"/>
            </a:ext>
          </a:extLst>
        </xdr:cNvPr>
        <xdr:cNvCxnSpPr/>
      </xdr:nvCxnSpPr>
      <xdr:spPr>
        <a:xfrm>
          <a:off x="11282680" y="6614160"/>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86D9373F-3B1A-4E8A-8A11-2AE7DAEB99D7}"/>
            </a:ext>
          </a:extLst>
        </xdr:cNvPr>
        <xdr:cNvSpPr txBox="1"/>
      </xdr:nvSpPr>
      <xdr:spPr>
        <a:xfrm>
          <a:off x="13437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BD48898C-70F5-4D67-B7A0-A7E88109212A}"/>
            </a:ext>
          </a:extLst>
        </xdr:cNvPr>
        <xdr:cNvSpPr txBox="1"/>
      </xdr:nvSpPr>
      <xdr:spPr>
        <a:xfrm>
          <a:off x="126752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F6FB4853-667C-4300-BCF1-649534551A24}"/>
            </a:ext>
          </a:extLst>
        </xdr:cNvPr>
        <xdr:cNvSpPr txBox="1"/>
      </xdr:nvSpPr>
      <xdr:spPr>
        <a:xfrm>
          <a:off x="11900544" y="611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25E55A55-4829-44C7-94B1-DE9B519A89F4}"/>
            </a:ext>
          </a:extLst>
        </xdr:cNvPr>
        <xdr:cNvSpPr txBox="1"/>
      </xdr:nvSpPr>
      <xdr:spPr>
        <a:xfrm>
          <a:off x="1110298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77305</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A7C13DDC-0D4D-4B37-8067-42215AD87A43}"/>
            </a:ext>
          </a:extLst>
        </xdr:cNvPr>
        <xdr:cNvSpPr txBox="1"/>
      </xdr:nvSpPr>
      <xdr:spPr>
        <a:xfrm>
          <a:off x="13437244" y="695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147518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4A9B744-8C45-4392-9F43-F58851EF7082}"/>
            </a:ext>
          </a:extLst>
        </xdr:cNvPr>
        <xdr:cNvSpPr txBox="1"/>
      </xdr:nvSpPr>
      <xdr:spPr>
        <a:xfrm>
          <a:off x="126752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123026</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AAE47DA4-0A9E-4ED8-AC02-C11C5B681C05}"/>
            </a:ext>
          </a:extLst>
        </xdr:cNvPr>
        <xdr:cNvSpPr txBox="1"/>
      </xdr:nvSpPr>
      <xdr:spPr>
        <a:xfrm>
          <a:off x="119005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118127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EE0A6EA5-3CB7-4CC6-8ADA-27034B8DEFE7}"/>
            </a:ext>
          </a:extLst>
        </xdr:cNvPr>
        <xdr:cNvSpPr txBox="1"/>
      </xdr:nvSpPr>
      <xdr:spPr>
        <a:xfrm>
          <a:off x="1110298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8B63C84E-2D85-4B6D-8C78-D13D8D7BEA8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5198234-CD74-4758-A3C7-E9D9CF97D14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ED2E444-6D6F-411F-A873-A6B3C8927FE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960355E0-E88F-494C-B76F-B7E2A83200D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6295FEE-247E-4A7F-9464-BF77DB7D73F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32F7E4C-A4A3-44FC-B6E1-146C83445E2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582108BD-25CB-47E2-90DC-8A8A1AAA456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753B53F-C0DA-4123-A11F-528BD01E9C2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AF84063-8291-4B6D-8C1F-C3DA82EAA77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7BE8FD7-E3ED-4A30-973A-5FC4973D3D5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45F30ECC-1E9A-4915-B66A-D0D5FE8EE5B8}"/>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359A9A37-C669-4A83-B299-4BE551CAA16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528E3842-7C56-4EC5-9B6C-7CCE4B542AE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7EBC7755-EA90-4472-ACF2-6B5C120A493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E2A73F29-DF98-48B2-8E6C-423A9D6EC9E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F872C0C3-FABA-48A5-8F1D-9093922BDF43}"/>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BC57E237-C977-43EF-9C00-9F383CCEA17B}"/>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61838401-5DDE-4904-A476-6EA4DF94CE43}"/>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8218B5E6-5F28-4C6E-BDDE-056EC4FDF93B}"/>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2B2AF697-B25C-416E-9AE5-75F619E56B04}"/>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630FF701-F7D6-4607-A818-90E21B6C018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D4FC88B1-5DC2-43AF-A052-746A3FB1B77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4C020E2B-BDC8-4AF1-8753-51E49CEF942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1A0864C9-BCCA-4AE0-9135-AAFC3CF405F6}"/>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8DDF9906-4BDE-42BA-9D02-585F79989BF6}"/>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705AE4ED-C92D-49EB-8CCA-9D3728B101C0}"/>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31EA3770-69CF-4D7F-B227-001CEFEE9941}"/>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2FE3ECF-A6A3-48BC-BB53-A9A8BC126A33}"/>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E60166AC-A156-4E95-8A88-444B6B29ABE4}"/>
            </a:ext>
          </a:extLst>
        </xdr:cNvPr>
        <xdr:cNvSpPr txBox="1"/>
      </xdr:nvSpPr>
      <xdr:spPr>
        <a:xfrm>
          <a:off x="19547840" y="652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730F8684-4DE0-4AFD-AF6A-E8058200FC66}"/>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B07D7525-0323-439F-81E8-6B4A3C087A0F}"/>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B9B7E2B2-B7A4-4181-8037-379BEB14AA28}"/>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B16E31FA-152F-4D72-BC3C-9262EDD2623F}"/>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3A54C25D-394C-4B29-8C5F-33784B21C432}"/>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B1E2345-DEC4-44F9-87E5-9BC397024BA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3402F50-8935-4F2D-891B-63A7636C370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C25A85B-307E-4152-B000-D46AFD03777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5E4D385-996E-4420-99FE-6D5B44BE9F7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5CE201F-FCF7-46FF-B321-2AE61B1CD87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158750</xdr:rowOff>
    </xdr:from>
    <xdr:to>
      <xdr:col>116</xdr:col>
      <xdr:colOff>114300</xdr:colOff>
      <xdr:row>40</xdr:row>
      <xdr:rowOff>88900</xdr:rowOff>
    </xdr:to>
    <xdr:sp macro="" textlink="">
      <xdr:nvSpPr>
        <xdr:cNvPr id="495" name="楕円 494">
          <a:extLst>
            <a:ext uri="{FF2B5EF4-FFF2-40B4-BE49-F238E27FC236}">
              <a16:creationId xmlns:a16="http://schemas.microsoft.com/office/drawing/2014/main" id="{048B09B1-DDF7-46AF-87FF-BF9EB906CB02}"/>
            </a:ext>
          </a:extLst>
        </xdr:cNvPr>
        <xdr:cNvSpPr/>
      </xdr:nvSpPr>
      <xdr:spPr>
        <a:xfrm>
          <a:off x="19458940" y="669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137177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C6C62912-7CBE-4256-B2FD-3714F05E2BD1}"/>
            </a:ext>
          </a:extLst>
        </xdr:cNvPr>
        <xdr:cNvSpPr txBox="1"/>
      </xdr:nvSpPr>
      <xdr:spPr>
        <a:xfrm>
          <a:off x="19547840"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497" name="楕円 496">
          <a:extLst>
            <a:ext uri="{FF2B5EF4-FFF2-40B4-BE49-F238E27FC236}">
              <a16:creationId xmlns:a16="http://schemas.microsoft.com/office/drawing/2014/main" id="{67B43E6A-CA12-4B15-88A3-D86BDB0B09FD}"/>
            </a:ext>
          </a:extLst>
        </xdr:cNvPr>
        <xdr:cNvSpPr/>
      </xdr:nvSpPr>
      <xdr:spPr>
        <a:xfrm>
          <a:off x="18735040" y="6704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38100</xdr:rowOff>
    </xdr:from>
    <xdr:to>
      <xdr:col>116</xdr:col>
      <xdr:colOff>63500</xdr:colOff>
      <xdr:row>40</xdr:row>
      <xdr:rowOff>45720</xdr:rowOff>
    </xdr:to>
    <xdr:cxnSp macro="">
      <xdr:nvCxnSpPr>
        <xdr:cNvPr id="498" name="直線コネクタ 497">
          <a:extLst>
            <a:ext uri="{FF2B5EF4-FFF2-40B4-BE49-F238E27FC236}">
              <a16:creationId xmlns:a16="http://schemas.microsoft.com/office/drawing/2014/main" id="{AEA533C3-E12B-4434-87F2-EECC02455425}"/>
            </a:ext>
          </a:extLst>
        </xdr:cNvPr>
        <xdr:cNvCxnSpPr/>
      </xdr:nvCxnSpPr>
      <xdr:spPr>
        <a:xfrm flipV="1">
          <a:off x="18778220" y="674370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73025</xdr:rowOff>
    </xdr:from>
    <xdr:to>
      <xdr:col>107</xdr:col>
      <xdr:colOff>101600</xdr:colOff>
      <xdr:row>40</xdr:row>
      <xdr:rowOff>3175</xdr:rowOff>
    </xdr:to>
    <xdr:sp macro="" textlink="">
      <xdr:nvSpPr>
        <xdr:cNvPr id="499" name="楕円 498">
          <a:extLst>
            <a:ext uri="{FF2B5EF4-FFF2-40B4-BE49-F238E27FC236}">
              <a16:creationId xmlns:a16="http://schemas.microsoft.com/office/drawing/2014/main" id="{F099F992-F170-4216-A5DB-4965DA0CEC7B}"/>
            </a:ext>
          </a:extLst>
        </xdr:cNvPr>
        <xdr:cNvSpPr/>
      </xdr:nvSpPr>
      <xdr:spPr>
        <a:xfrm>
          <a:off x="17937480" y="6610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123825</xdr:rowOff>
    </xdr:from>
    <xdr:to>
      <xdr:col>111</xdr:col>
      <xdr:colOff>177800</xdr:colOff>
      <xdr:row>40</xdr:row>
      <xdr:rowOff>45720</xdr:rowOff>
    </xdr:to>
    <xdr:cxnSp macro="">
      <xdr:nvCxnSpPr>
        <xdr:cNvPr id="500" name="直線コネクタ 499">
          <a:extLst>
            <a:ext uri="{FF2B5EF4-FFF2-40B4-BE49-F238E27FC236}">
              <a16:creationId xmlns:a16="http://schemas.microsoft.com/office/drawing/2014/main" id="{05B38125-F8BD-40E2-8B6F-20A20D77DBFD}"/>
            </a:ext>
          </a:extLst>
        </xdr:cNvPr>
        <xdr:cNvCxnSpPr/>
      </xdr:nvCxnSpPr>
      <xdr:spPr>
        <a:xfrm>
          <a:off x="17988280" y="6661785"/>
          <a:ext cx="78994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80645</xdr:rowOff>
    </xdr:from>
    <xdr:to>
      <xdr:col>102</xdr:col>
      <xdr:colOff>165100</xdr:colOff>
      <xdr:row>40</xdr:row>
      <xdr:rowOff>10795</xdr:rowOff>
    </xdr:to>
    <xdr:sp macro="" textlink="">
      <xdr:nvSpPr>
        <xdr:cNvPr id="501" name="楕円 500">
          <a:extLst>
            <a:ext uri="{FF2B5EF4-FFF2-40B4-BE49-F238E27FC236}">
              <a16:creationId xmlns:a16="http://schemas.microsoft.com/office/drawing/2014/main" id="{345174B5-1479-4CED-BB24-8CB132C9C7F6}"/>
            </a:ext>
          </a:extLst>
        </xdr:cNvPr>
        <xdr:cNvSpPr/>
      </xdr:nvSpPr>
      <xdr:spPr>
        <a:xfrm>
          <a:off x="17162780" y="6618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123825</xdr:rowOff>
    </xdr:from>
    <xdr:to>
      <xdr:col>107</xdr:col>
      <xdr:colOff>50800</xdr:colOff>
      <xdr:row>39</xdr:row>
      <xdr:rowOff>131445</xdr:rowOff>
    </xdr:to>
    <xdr:cxnSp macro="">
      <xdr:nvCxnSpPr>
        <xdr:cNvPr id="502" name="直線コネクタ 501">
          <a:extLst>
            <a:ext uri="{FF2B5EF4-FFF2-40B4-BE49-F238E27FC236}">
              <a16:creationId xmlns:a16="http://schemas.microsoft.com/office/drawing/2014/main" id="{3142912B-654A-4803-9A00-19B4A1D92183}"/>
            </a:ext>
          </a:extLst>
        </xdr:cNvPr>
        <xdr:cNvCxnSpPr/>
      </xdr:nvCxnSpPr>
      <xdr:spPr>
        <a:xfrm flipV="1">
          <a:off x="17213580" y="666178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88265</xdr:rowOff>
    </xdr:from>
    <xdr:to>
      <xdr:col>98</xdr:col>
      <xdr:colOff>38100</xdr:colOff>
      <xdr:row>40</xdr:row>
      <xdr:rowOff>18415</xdr:rowOff>
    </xdr:to>
    <xdr:sp macro="" textlink="">
      <xdr:nvSpPr>
        <xdr:cNvPr id="503" name="楕円 502">
          <a:extLst>
            <a:ext uri="{FF2B5EF4-FFF2-40B4-BE49-F238E27FC236}">
              <a16:creationId xmlns:a16="http://schemas.microsoft.com/office/drawing/2014/main" id="{33325AB5-F3CB-4EBF-B68C-7ECC2D546228}"/>
            </a:ext>
          </a:extLst>
        </xdr:cNvPr>
        <xdr:cNvSpPr/>
      </xdr:nvSpPr>
      <xdr:spPr>
        <a:xfrm>
          <a:off x="16388080" y="6626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131445</xdr:rowOff>
    </xdr:from>
    <xdr:to>
      <xdr:col>102</xdr:col>
      <xdr:colOff>114300</xdr:colOff>
      <xdr:row>39</xdr:row>
      <xdr:rowOff>139065</xdr:rowOff>
    </xdr:to>
    <xdr:cxnSp macro="">
      <xdr:nvCxnSpPr>
        <xdr:cNvPr id="504" name="直線コネクタ 503">
          <a:extLst>
            <a:ext uri="{FF2B5EF4-FFF2-40B4-BE49-F238E27FC236}">
              <a16:creationId xmlns:a16="http://schemas.microsoft.com/office/drawing/2014/main" id="{EECC9C1E-08AD-4F54-9D94-26CDB6CCDAEC}"/>
            </a:ext>
          </a:extLst>
        </xdr:cNvPr>
        <xdr:cNvCxnSpPr/>
      </xdr:nvCxnSpPr>
      <xdr:spPr>
        <a:xfrm flipV="1">
          <a:off x="16431260" y="666940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B87204A5-5014-414A-8E5C-35165E141E33}"/>
            </a:ext>
          </a:extLst>
        </xdr:cNvPr>
        <xdr:cNvSpPr txBox="1"/>
      </xdr:nvSpPr>
      <xdr:spPr>
        <a:xfrm>
          <a:off x="185611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A9F24E44-7981-4E24-BCC1-19DBE041F9D1}"/>
            </a:ext>
          </a:extLst>
        </xdr:cNvPr>
        <xdr:cNvSpPr txBox="1"/>
      </xdr:nvSpPr>
      <xdr:spPr>
        <a:xfrm>
          <a:off x="1777626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4BA8550D-51DD-4B94-A5EE-15941C2C646A}"/>
            </a:ext>
          </a:extLst>
        </xdr:cNvPr>
        <xdr:cNvSpPr txBox="1"/>
      </xdr:nvSpPr>
      <xdr:spPr>
        <a:xfrm>
          <a:off x="1700156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166E473D-0A96-4EC4-880C-9B0DAAFA39F8}"/>
            </a:ext>
          </a:extLst>
        </xdr:cNvPr>
        <xdr:cNvSpPr txBox="1"/>
      </xdr:nvSpPr>
      <xdr:spPr>
        <a:xfrm>
          <a:off x="1622686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87647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872DE740-A781-403A-AAA2-EF574CE923C1}"/>
            </a:ext>
          </a:extLst>
        </xdr:cNvPr>
        <xdr:cNvSpPr txBox="1"/>
      </xdr:nvSpPr>
      <xdr:spPr>
        <a:xfrm>
          <a:off x="185611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19702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18BCBC6C-0B3F-42A8-955F-9E8AADEBBE89}"/>
            </a:ext>
          </a:extLst>
        </xdr:cNvPr>
        <xdr:cNvSpPr txBox="1"/>
      </xdr:nvSpPr>
      <xdr:spPr>
        <a:xfrm>
          <a:off x="17776267" y="63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27322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96BCD0F-CBC6-45F5-8BD2-D882B38B00E5}"/>
            </a:ext>
          </a:extLst>
        </xdr:cNvPr>
        <xdr:cNvSpPr txBox="1"/>
      </xdr:nvSpPr>
      <xdr:spPr>
        <a:xfrm>
          <a:off x="17001567" y="639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34942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CDE4215-5436-4865-B0FB-328E5A227B73}"/>
            </a:ext>
          </a:extLst>
        </xdr:cNvPr>
        <xdr:cNvSpPr txBox="1"/>
      </xdr:nvSpPr>
      <xdr:spPr>
        <a:xfrm>
          <a:off x="16226867" y="640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29284812-999F-4D5F-812D-E0949D6DF69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904E0809-D20C-41C9-987E-4991A7D5D42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1C34E96-C345-47F0-8667-CB239D5D42D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FBBED9FF-B51D-46D4-BC6C-607A18D168F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3EF64FE-1F00-447E-85F0-45EFEA49ECD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56A9D38C-FFC5-4C4D-816B-45C83E92ACB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294C3801-D498-47ED-A881-E062C2209E4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689B6C2B-470A-4CC0-9D1F-1E9EC8AC4FF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D5075691-D56A-4ACD-A380-65D58455616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4D2AE03F-8467-4304-AA05-70BD757AAF7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869304A0-E8D0-4D30-A36E-B6C00DD58DB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E71F582D-69D9-4B68-A776-EDA23451ABB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F6A20F58-84F5-4186-BD20-F93CE512D26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FF09850-3146-4BBF-8DB8-BEE93AD2624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1EC16B07-5FAC-4987-93E7-1A07B78BD84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1C34A9FE-3CC7-4641-A169-1A217972A52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456C7AC4-FB57-4014-BFC9-CC0DA00A19A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4160EC31-B988-4FF8-BAB6-A23BBFA3EAA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A6B7728E-5F33-4F4D-8D2D-3557DEBCF9A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4F7001D2-DC70-4517-8EC1-E4343C3B1275}"/>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58AB7CBC-2A01-4E92-BD45-FBBD92D7B44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E8C105A1-6984-4451-B065-4BE7DF3006A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2322B82E-BFA1-40A3-8A38-572A8E8B9A7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27510361-48FE-4B4F-8ABC-3B4008ACB30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A565AD4B-7D1B-4A5F-B808-21463C0B6E2C}"/>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F3D080A9-714D-4B96-AACD-8516B25AD69F}"/>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D044D8E2-7AA0-4DAE-A762-DFCF3143DEA2}"/>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B1F610E5-6AB6-4ED2-A9F3-4BD6287F3DCF}"/>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97490938-3F7E-4FB0-B855-FDC43DE23C77}"/>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3A4C9C25-A8D2-4C0A-97B2-3B997B5B5B86}"/>
            </a:ext>
          </a:extLst>
        </xdr:cNvPr>
        <xdr:cNvSpPr txBox="1"/>
      </xdr:nvSpPr>
      <xdr:spPr>
        <a:xfrm>
          <a:off x="14414500" y="9988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BF074780-B48B-4BC7-A2BC-BE3F27F04BAE}"/>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56BA5148-1583-47EF-87F7-888D4A5367C6}"/>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CB9ED038-B920-4A71-9149-DF285EB47CC7}"/>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C07FE372-94AC-43C8-9E2E-589A7C5AB0EC}"/>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46F7617E-6C6C-4B1A-9B39-43D49B46A221}"/>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F96361D-BE35-4338-8719-BE936C1AB77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819F9B5-0272-4280-8552-86200C0F427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75CA353-6A77-4913-9217-DFC8116C103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636D3B9-83C7-4804-B82E-23BAACF3C56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6CAA7ABB-A7C0-4F7E-88C7-467ECB45D9E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137795</xdr:rowOff>
    </xdr:from>
    <xdr:to>
      <xdr:col>85</xdr:col>
      <xdr:colOff>177800</xdr:colOff>
      <xdr:row>61</xdr:row>
      <xdr:rowOff>67945</xdr:rowOff>
    </xdr:to>
    <xdr:sp macro="" textlink="">
      <xdr:nvSpPr>
        <xdr:cNvPr id="553" name="楕円 552">
          <a:extLst>
            <a:ext uri="{FF2B5EF4-FFF2-40B4-BE49-F238E27FC236}">
              <a16:creationId xmlns:a16="http://schemas.microsoft.com/office/drawing/2014/main" id="{1A8ABD5F-B725-4CED-9DC4-B2A8A0058689}"/>
            </a:ext>
          </a:extLst>
        </xdr:cNvPr>
        <xdr:cNvSpPr/>
      </xdr:nvSpPr>
      <xdr:spPr>
        <a:xfrm>
          <a:off x="14325600" y="101961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116222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1CF73927-5676-4F2F-8D6D-EFE7A308C00A}"/>
            </a:ext>
          </a:extLst>
        </xdr:cNvPr>
        <xdr:cNvSpPr txBox="1"/>
      </xdr:nvSpPr>
      <xdr:spPr>
        <a:xfrm>
          <a:off x="14414500"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555" name="楕円 554">
          <a:extLst>
            <a:ext uri="{FF2B5EF4-FFF2-40B4-BE49-F238E27FC236}">
              <a16:creationId xmlns:a16="http://schemas.microsoft.com/office/drawing/2014/main" id="{6BD0352F-FAE3-40FC-95EC-12E52AE46F2B}"/>
            </a:ext>
          </a:extLst>
        </xdr:cNvPr>
        <xdr:cNvSpPr/>
      </xdr:nvSpPr>
      <xdr:spPr>
        <a:xfrm>
          <a:off x="13578840" y="1016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154305</xdr:rowOff>
    </xdr:from>
    <xdr:to>
      <xdr:col>85</xdr:col>
      <xdr:colOff>127000</xdr:colOff>
      <xdr:row>61</xdr:row>
      <xdr:rowOff>17145</xdr:rowOff>
    </xdr:to>
    <xdr:cxnSp macro="">
      <xdr:nvCxnSpPr>
        <xdr:cNvPr id="556" name="直線コネクタ 555">
          <a:extLst>
            <a:ext uri="{FF2B5EF4-FFF2-40B4-BE49-F238E27FC236}">
              <a16:creationId xmlns:a16="http://schemas.microsoft.com/office/drawing/2014/main" id="{4D9D15FA-4351-4D65-B305-8BB263ADFA99}"/>
            </a:ext>
          </a:extLst>
        </xdr:cNvPr>
        <xdr:cNvCxnSpPr/>
      </xdr:nvCxnSpPr>
      <xdr:spPr>
        <a:xfrm>
          <a:off x="13629640" y="10212705"/>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57" name="楕円 556">
          <a:extLst>
            <a:ext uri="{FF2B5EF4-FFF2-40B4-BE49-F238E27FC236}">
              <a16:creationId xmlns:a16="http://schemas.microsoft.com/office/drawing/2014/main" id="{49E040EE-386F-49C1-B4F2-F9CD6711DF4D}"/>
            </a:ext>
          </a:extLst>
        </xdr:cNvPr>
        <xdr:cNvSpPr/>
      </xdr:nvSpPr>
      <xdr:spPr>
        <a:xfrm>
          <a:off x="1280414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154305</xdr:rowOff>
    </xdr:to>
    <xdr:cxnSp macro="">
      <xdr:nvCxnSpPr>
        <xdr:cNvPr id="558" name="直線コネクタ 557">
          <a:extLst>
            <a:ext uri="{FF2B5EF4-FFF2-40B4-BE49-F238E27FC236}">
              <a16:creationId xmlns:a16="http://schemas.microsoft.com/office/drawing/2014/main" id="{5AFEA837-58F8-46D7-A8A9-831933F99480}"/>
            </a:ext>
          </a:extLst>
        </xdr:cNvPr>
        <xdr:cNvCxnSpPr/>
      </xdr:nvCxnSpPr>
      <xdr:spPr>
        <a:xfrm>
          <a:off x="12854940" y="1016508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559" name="楕円 558">
          <a:extLst>
            <a:ext uri="{FF2B5EF4-FFF2-40B4-BE49-F238E27FC236}">
              <a16:creationId xmlns:a16="http://schemas.microsoft.com/office/drawing/2014/main" id="{BCB156AF-6A62-487E-899F-57A80EA50A07}"/>
            </a:ext>
          </a:extLst>
        </xdr:cNvPr>
        <xdr:cNvSpPr/>
      </xdr:nvSpPr>
      <xdr:spPr>
        <a:xfrm>
          <a:off x="12029440" y="10076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106680</xdr:rowOff>
    </xdr:to>
    <xdr:cxnSp macro="">
      <xdr:nvCxnSpPr>
        <xdr:cNvPr id="560" name="直線コネクタ 559">
          <a:extLst>
            <a:ext uri="{FF2B5EF4-FFF2-40B4-BE49-F238E27FC236}">
              <a16:creationId xmlns:a16="http://schemas.microsoft.com/office/drawing/2014/main" id="{D7FB07BD-4D0C-4BFF-92A5-FD2FEFBBAD2A}"/>
            </a:ext>
          </a:extLst>
        </xdr:cNvPr>
        <xdr:cNvCxnSpPr/>
      </xdr:nvCxnSpPr>
      <xdr:spPr>
        <a:xfrm>
          <a:off x="12072620" y="1012698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149225</xdr:rowOff>
    </xdr:from>
    <xdr:to>
      <xdr:col>67</xdr:col>
      <xdr:colOff>101600</xdr:colOff>
      <xdr:row>60</xdr:row>
      <xdr:rowOff>79375</xdr:rowOff>
    </xdr:to>
    <xdr:sp macro="" textlink="">
      <xdr:nvSpPr>
        <xdr:cNvPr id="561" name="楕円 560">
          <a:extLst>
            <a:ext uri="{FF2B5EF4-FFF2-40B4-BE49-F238E27FC236}">
              <a16:creationId xmlns:a16="http://schemas.microsoft.com/office/drawing/2014/main" id="{3B2C76AE-B6B0-415F-9F3C-F6020A3C8B0D}"/>
            </a:ext>
          </a:extLst>
        </xdr:cNvPr>
        <xdr:cNvSpPr/>
      </xdr:nvSpPr>
      <xdr:spPr>
        <a:xfrm>
          <a:off x="11231880" y="1003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28575</xdr:rowOff>
    </xdr:from>
    <xdr:to>
      <xdr:col>71</xdr:col>
      <xdr:colOff>177800</xdr:colOff>
      <xdr:row>60</xdr:row>
      <xdr:rowOff>68580</xdr:rowOff>
    </xdr:to>
    <xdr:cxnSp macro="">
      <xdr:nvCxnSpPr>
        <xdr:cNvPr id="562" name="直線コネクタ 561">
          <a:extLst>
            <a:ext uri="{FF2B5EF4-FFF2-40B4-BE49-F238E27FC236}">
              <a16:creationId xmlns:a16="http://schemas.microsoft.com/office/drawing/2014/main" id="{EDB61F49-2C36-460C-8069-11B59AFC8673}"/>
            </a:ext>
          </a:extLst>
        </xdr:cNvPr>
        <xdr:cNvCxnSpPr/>
      </xdr:nvCxnSpPr>
      <xdr:spPr>
        <a:xfrm>
          <a:off x="11282680" y="1008697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C64B0E8D-7C0D-43AC-B74B-CC5250F8834B}"/>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CBF1D8-4DB6-4FA7-8698-3189281B3ACF}"/>
            </a:ext>
          </a:extLst>
        </xdr:cNvPr>
        <xdr:cNvSpPr txBox="1"/>
      </xdr:nvSpPr>
      <xdr:spPr>
        <a:xfrm>
          <a:off x="12675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EE272897-1E48-46AA-B800-775BB96FED4C}"/>
            </a:ext>
          </a:extLst>
        </xdr:cNvPr>
        <xdr:cNvSpPr txBox="1"/>
      </xdr:nvSpPr>
      <xdr:spPr>
        <a:xfrm>
          <a:off x="119005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8E15D571-D28A-4DB9-9B9D-1054D9DF4BF9}"/>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24782</xdr:rowOff>
    </xdr:from>
    <xdr:ext cx="405111" cy="259045"/>
    <xdr:sp macro="" textlink="">
      <xdr:nvSpPr>
        <xdr:cNvPr id="567" name="n_1mainValue【学校施設】&#10;有形固定資産減価償却率">
          <a:extLst>
            <a:ext uri="{FF2B5EF4-FFF2-40B4-BE49-F238E27FC236}">
              <a16:creationId xmlns:a16="http://schemas.microsoft.com/office/drawing/2014/main" id="{8E422DC0-BDFC-40C5-AE99-AD725ACD54F1}"/>
            </a:ext>
          </a:extLst>
        </xdr:cNvPr>
        <xdr:cNvSpPr txBox="1"/>
      </xdr:nvSpPr>
      <xdr:spPr>
        <a:xfrm>
          <a:off x="134372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68" name="n_2mainValue【学校施設】&#10;有形固定資産減価償却率">
          <a:extLst>
            <a:ext uri="{FF2B5EF4-FFF2-40B4-BE49-F238E27FC236}">
              <a16:creationId xmlns:a16="http://schemas.microsoft.com/office/drawing/2014/main" id="{82161D4F-D742-46F6-8CC9-68906E6EF806}"/>
            </a:ext>
          </a:extLst>
        </xdr:cNvPr>
        <xdr:cNvSpPr txBox="1"/>
      </xdr:nvSpPr>
      <xdr:spPr>
        <a:xfrm>
          <a:off x="126752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569" name="n_3mainValue【学校施設】&#10;有形固定資産減価償却率">
          <a:extLst>
            <a:ext uri="{FF2B5EF4-FFF2-40B4-BE49-F238E27FC236}">
              <a16:creationId xmlns:a16="http://schemas.microsoft.com/office/drawing/2014/main" id="{13E4757F-5F84-4D88-909C-2B0D68FFE96C}"/>
            </a:ext>
          </a:extLst>
        </xdr:cNvPr>
        <xdr:cNvSpPr txBox="1"/>
      </xdr:nvSpPr>
      <xdr:spPr>
        <a:xfrm>
          <a:off x="119005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95902</xdr:rowOff>
    </xdr:from>
    <xdr:ext cx="405111" cy="259045"/>
    <xdr:sp macro="" textlink="">
      <xdr:nvSpPr>
        <xdr:cNvPr id="570" name="n_4mainValue【学校施設】&#10;有形固定資産減価償却率">
          <a:extLst>
            <a:ext uri="{FF2B5EF4-FFF2-40B4-BE49-F238E27FC236}">
              <a16:creationId xmlns:a16="http://schemas.microsoft.com/office/drawing/2014/main" id="{8EC40CE5-59F8-4289-9684-C5D4D14B7F84}"/>
            </a:ext>
          </a:extLst>
        </xdr:cNvPr>
        <xdr:cNvSpPr txBox="1"/>
      </xdr:nvSpPr>
      <xdr:spPr>
        <a:xfrm>
          <a:off x="1110298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31C4E2B9-F99D-489E-A995-EC65A5D78B9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63C28E9C-0DB0-4FAA-AA69-F2FC57AFC50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D63FF303-AC58-4266-846F-9ADE7F7B7CD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4EBD698C-6EFA-4EB4-A8B1-6BA8B05778E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8625DFA-DB04-4A5E-90E3-D1E492943ED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C90D020C-A865-4E33-BA2B-8C7B4C2D2A0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59B0D31E-8402-48F7-A149-DDF7D46BD48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030EB4F-28E1-43B5-9ACE-43182A2973F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337EF0EE-1596-4DFE-8492-C5F9F6DD237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5C92EAD6-A4DC-435D-A3A5-AEAA87E8BDF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7EB01FE7-571C-4880-8F37-5BDB1C46D51D}"/>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90F6F36F-38D2-4CDC-B1E6-DE0B4D3989B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86727073-00F2-4B6C-9B30-A2EDF8A3E76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6BA6EC7F-4F52-4094-B527-1C210D7E0CF8}"/>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12DB1EC0-CEEC-4B4C-B517-B95291B9A47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A7394505-2F74-44A0-9186-FADCA75D8FF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91CB4503-B7B3-45CD-AC7A-991BF950F498}"/>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880CA73C-C4F1-4910-804D-6B95801A6DA7}"/>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B481548D-8E05-4096-8AEF-74203E86DA51}"/>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BA5F2D9-7497-42DD-86A2-3898159D725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6E62BCC1-D1D2-4BAF-914B-52601B98FFE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9D487DA5-F3B5-41F5-8B5C-00A0CDC894A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740A8A50-FD96-487C-8044-075C435F714E}"/>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63566AF9-A5AC-4A60-859B-90BD4370B8FB}"/>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7F8F8C3C-86F4-462C-9D19-FDE17E89EFBC}"/>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7EF94E03-8343-46E4-B482-47BF793F479F}"/>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AB0E1E53-B297-4F7D-AC46-C2A4B8918AC4}"/>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19E08F82-935C-4098-97D5-B36CF3AB152C}"/>
            </a:ext>
          </a:extLst>
        </xdr:cNvPr>
        <xdr:cNvSpPr txBox="1"/>
      </xdr:nvSpPr>
      <xdr:spPr>
        <a:xfrm>
          <a:off x="19547840" y="10183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600C3974-C87A-4D64-A0A3-322A7A2E0869}"/>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227E9E35-BC51-4ADA-A15D-21AD8BD661C5}"/>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58279B62-363B-46DE-87FC-F8A83BFF008A}"/>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F4975F7F-E7E4-4837-A14F-9601CA63AE6B}"/>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5E175B26-5A88-4A97-9598-AEB4652A5D47}"/>
            </a:ext>
          </a:extLst>
        </xdr:cNvPr>
        <xdr:cNvSpPr/>
      </xdr:nvSpPr>
      <xdr:spPr>
        <a:xfrm>
          <a:off x="16388080" y="102502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7404060-ED2D-488D-9C63-EEE813DE759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B699C9A-0042-48BD-8028-E72276BB9A6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C4811C3-0C8D-4ED5-B994-E78CC1B70E6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372AD6C-1D0E-4E64-B402-2CE7039B193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6F47824-07EB-4BD9-A414-97BFF8E192F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49326</xdr:rowOff>
    </xdr:from>
    <xdr:to>
      <xdr:col>116</xdr:col>
      <xdr:colOff>114300</xdr:colOff>
      <xdr:row>59</xdr:row>
      <xdr:rowOff>150926</xdr:rowOff>
    </xdr:to>
    <xdr:sp macro="" textlink="">
      <xdr:nvSpPr>
        <xdr:cNvPr id="609" name="楕円 608">
          <a:extLst>
            <a:ext uri="{FF2B5EF4-FFF2-40B4-BE49-F238E27FC236}">
              <a16:creationId xmlns:a16="http://schemas.microsoft.com/office/drawing/2014/main" id="{BF0CBA6F-AF51-4597-8F71-25BA84E50A8A}"/>
            </a:ext>
          </a:extLst>
        </xdr:cNvPr>
        <xdr:cNvSpPr/>
      </xdr:nvSpPr>
      <xdr:spPr>
        <a:xfrm>
          <a:off x="19458940" y="994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72203</xdr:rowOff>
    </xdr:from>
    <xdr:ext cx="469744" cy="259045"/>
    <xdr:sp macro="" textlink="">
      <xdr:nvSpPr>
        <xdr:cNvPr id="610" name="【学校施設】&#10;一人当たり面積該当値テキスト">
          <a:extLst>
            <a:ext uri="{FF2B5EF4-FFF2-40B4-BE49-F238E27FC236}">
              <a16:creationId xmlns:a16="http://schemas.microsoft.com/office/drawing/2014/main" id="{2725C3D1-41AF-4A23-9944-50EAFAE4C1CC}"/>
            </a:ext>
          </a:extLst>
        </xdr:cNvPr>
        <xdr:cNvSpPr txBox="1"/>
      </xdr:nvSpPr>
      <xdr:spPr>
        <a:xfrm>
          <a:off x="19547840" y="979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28753</xdr:rowOff>
    </xdr:from>
    <xdr:to>
      <xdr:col>112</xdr:col>
      <xdr:colOff>38100</xdr:colOff>
      <xdr:row>59</xdr:row>
      <xdr:rowOff>130353</xdr:rowOff>
    </xdr:to>
    <xdr:sp macro="" textlink="">
      <xdr:nvSpPr>
        <xdr:cNvPr id="611" name="楕円 610">
          <a:extLst>
            <a:ext uri="{FF2B5EF4-FFF2-40B4-BE49-F238E27FC236}">
              <a16:creationId xmlns:a16="http://schemas.microsoft.com/office/drawing/2014/main" id="{F0BA8640-EA53-41BB-99E6-1C73EC6E570C}"/>
            </a:ext>
          </a:extLst>
        </xdr:cNvPr>
        <xdr:cNvSpPr/>
      </xdr:nvSpPr>
      <xdr:spPr>
        <a:xfrm>
          <a:off x="18735040" y="99195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79553</xdr:rowOff>
    </xdr:from>
    <xdr:to>
      <xdr:col>116</xdr:col>
      <xdr:colOff>63500</xdr:colOff>
      <xdr:row>59</xdr:row>
      <xdr:rowOff>100126</xdr:rowOff>
    </xdr:to>
    <xdr:cxnSp macro="">
      <xdr:nvCxnSpPr>
        <xdr:cNvPr id="612" name="直線コネクタ 611">
          <a:extLst>
            <a:ext uri="{FF2B5EF4-FFF2-40B4-BE49-F238E27FC236}">
              <a16:creationId xmlns:a16="http://schemas.microsoft.com/office/drawing/2014/main" id="{47AD6B17-3ABE-4E83-BB80-DDA125D862C4}"/>
            </a:ext>
          </a:extLst>
        </xdr:cNvPr>
        <xdr:cNvCxnSpPr/>
      </xdr:nvCxnSpPr>
      <xdr:spPr>
        <a:xfrm>
          <a:off x="18778220" y="9970313"/>
          <a:ext cx="73152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87275</xdr:rowOff>
    </xdr:from>
    <xdr:to>
      <xdr:col>107</xdr:col>
      <xdr:colOff>101600</xdr:colOff>
      <xdr:row>60</xdr:row>
      <xdr:rowOff>17425</xdr:rowOff>
    </xdr:to>
    <xdr:sp macro="" textlink="">
      <xdr:nvSpPr>
        <xdr:cNvPr id="613" name="楕円 612">
          <a:extLst>
            <a:ext uri="{FF2B5EF4-FFF2-40B4-BE49-F238E27FC236}">
              <a16:creationId xmlns:a16="http://schemas.microsoft.com/office/drawing/2014/main" id="{C3E69036-64F7-4263-AC28-EDF9EF124740}"/>
            </a:ext>
          </a:extLst>
        </xdr:cNvPr>
        <xdr:cNvSpPr/>
      </xdr:nvSpPr>
      <xdr:spPr>
        <a:xfrm>
          <a:off x="17937480" y="9978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79553</xdr:rowOff>
    </xdr:from>
    <xdr:to>
      <xdr:col>111</xdr:col>
      <xdr:colOff>177800</xdr:colOff>
      <xdr:row>59</xdr:row>
      <xdr:rowOff>138075</xdr:rowOff>
    </xdr:to>
    <xdr:cxnSp macro="">
      <xdr:nvCxnSpPr>
        <xdr:cNvPr id="614" name="直線コネクタ 613">
          <a:extLst>
            <a:ext uri="{FF2B5EF4-FFF2-40B4-BE49-F238E27FC236}">
              <a16:creationId xmlns:a16="http://schemas.microsoft.com/office/drawing/2014/main" id="{52C344B6-C6B2-4C6E-BF69-5E20D2019ED2}"/>
            </a:ext>
          </a:extLst>
        </xdr:cNvPr>
        <xdr:cNvCxnSpPr/>
      </xdr:nvCxnSpPr>
      <xdr:spPr>
        <a:xfrm flipV="1">
          <a:off x="17988280" y="9970313"/>
          <a:ext cx="78994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106934</xdr:rowOff>
    </xdr:from>
    <xdr:to>
      <xdr:col>102</xdr:col>
      <xdr:colOff>165100</xdr:colOff>
      <xdr:row>60</xdr:row>
      <xdr:rowOff>37084</xdr:rowOff>
    </xdr:to>
    <xdr:sp macro="" textlink="">
      <xdr:nvSpPr>
        <xdr:cNvPr id="615" name="楕円 614">
          <a:extLst>
            <a:ext uri="{FF2B5EF4-FFF2-40B4-BE49-F238E27FC236}">
              <a16:creationId xmlns:a16="http://schemas.microsoft.com/office/drawing/2014/main" id="{B2DF9D6D-DFA7-4ED7-BA66-A2AFBA77C55A}"/>
            </a:ext>
          </a:extLst>
        </xdr:cNvPr>
        <xdr:cNvSpPr/>
      </xdr:nvSpPr>
      <xdr:spPr>
        <a:xfrm>
          <a:off x="17162780" y="9997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138075</xdr:rowOff>
    </xdr:from>
    <xdr:to>
      <xdr:col>107</xdr:col>
      <xdr:colOff>50800</xdr:colOff>
      <xdr:row>59</xdr:row>
      <xdr:rowOff>157734</xdr:rowOff>
    </xdr:to>
    <xdr:cxnSp macro="">
      <xdr:nvCxnSpPr>
        <xdr:cNvPr id="616" name="直線コネクタ 615">
          <a:extLst>
            <a:ext uri="{FF2B5EF4-FFF2-40B4-BE49-F238E27FC236}">
              <a16:creationId xmlns:a16="http://schemas.microsoft.com/office/drawing/2014/main" id="{4AA1E529-DD50-4097-B8B1-2CD82383A5D7}"/>
            </a:ext>
          </a:extLst>
        </xdr:cNvPr>
        <xdr:cNvCxnSpPr/>
      </xdr:nvCxnSpPr>
      <xdr:spPr>
        <a:xfrm flipV="1">
          <a:off x="17213580" y="10028835"/>
          <a:ext cx="7747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94132</xdr:rowOff>
    </xdr:from>
    <xdr:to>
      <xdr:col>98</xdr:col>
      <xdr:colOff>38100</xdr:colOff>
      <xdr:row>60</xdr:row>
      <xdr:rowOff>24282</xdr:rowOff>
    </xdr:to>
    <xdr:sp macro="" textlink="">
      <xdr:nvSpPr>
        <xdr:cNvPr id="617" name="楕円 616">
          <a:extLst>
            <a:ext uri="{FF2B5EF4-FFF2-40B4-BE49-F238E27FC236}">
              <a16:creationId xmlns:a16="http://schemas.microsoft.com/office/drawing/2014/main" id="{58357117-3E50-4F90-B288-3ED9963F3934}"/>
            </a:ext>
          </a:extLst>
        </xdr:cNvPr>
        <xdr:cNvSpPr/>
      </xdr:nvSpPr>
      <xdr:spPr>
        <a:xfrm>
          <a:off x="16388080" y="9984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144932</xdr:rowOff>
    </xdr:from>
    <xdr:to>
      <xdr:col>102</xdr:col>
      <xdr:colOff>114300</xdr:colOff>
      <xdr:row>59</xdr:row>
      <xdr:rowOff>157734</xdr:rowOff>
    </xdr:to>
    <xdr:cxnSp macro="">
      <xdr:nvCxnSpPr>
        <xdr:cNvPr id="618" name="直線コネクタ 617">
          <a:extLst>
            <a:ext uri="{FF2B5EF4-FFF2-40B4-BE49-F238E27FC236}">
              <a16:creationId xmlns:a16="http://schemas.microsoft.com/office/drawing/2014/main" id="{58A81B75-DF29-4472-97E4-91C2D6005C90}"/>
            </a:ext>
          </a:extLst>
        </xdr:cNvPr>
        <xdr:cNvCxnSpPr/>
      </xdr:nvCxnSpPr>
      <xdr:spPr>
        <a:xfrm>
          <a:off x="16431260" y="10035692"/>
          <a:ext cx="78232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65A86DA4-5EBA-4BDA-AC44-0EBD7C047E33}"/>
            </a:ext>
          </a:extLst>
        </xdr:cNvPr>
        <xdr:cNvSpPr txBox="1"/>
      </xdr:nvSpPr>
      <xdr:spPr>
        <a:xfrm>
          <a:off x="1856112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7FAED1D8-1E75-463F-A6E1-2D536B94D9D4}"/>
            </a:ext>
          </a:extLst>
        </xdr:cNvPr>
        <xdr:cNvSpPr txBox="1"/>
      </xdr:nvSpPr>
      <xdr:spPr>
        <a:xfrm>
          <a:off x="1777626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ABAD816F-6DB5-4C28-ABBE-D4007A3C7942}"/>
            </a:ext>
          </a:extLst>
        </xdr:cNvPr>
        <xdr:cNvSpPr txBox="1"/>
      </xdr:nvSpPr>
      <xdr:spPr>
        <a:xfrm>
          <a:off x="17001567" y="1031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A815A54A-FF3D-40ED-8D19-8B5A53ABF199}"/>
            </a:ext>
          </a:extLst>
        </xdr:cNvPr>
        <xdr:cNvSpPr txBox="1"/>
      </xdr:nvSpPr>
      <xdr:spPr>
        <a:xfrm>
          <a:off x="16226867" y="1034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146880</xdr:rowOff>
    </xdr:from>
    <xdr:ext cx="469744" cy="259045"/>
    <xdr:sp macro="" textlink="">
      <xdr:nvSpPr>
        <xdr:cNvPr id="623" name="n_1mainValue【学校施設】&#10;一人当たり面積">
          <a:extLst>
            <a:ext uri="{FF2B5EF4-FFF2-40B4-BE49-F238E27FC236}">
              <a16:creationId xmlns:a16="http://schemas.microsoft.com/office/drawing/2014/main" id="{BA1E3BD5-30B6-423E-A3AC-4EE029E7F96C}"/>
            </a:ext>
          </a:extLst>
        </xdr:cNvPr>
        <xdr:cNvSpPr txBox="1"/>
      </xdr:nvSpPr>
      <xdr:spPr>
        <a:xfrm>
          <a:off x="18561127" y="970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33952</xdr:rowOff>
    </xdr:from>
    <xdr:ext cx="469744" cy="259045"/>
    <xdr:sp macro="" textlink="">
      <xdr:nvSpPr>
        <xdr:cNvPr id="624" name="n_2mainValue【学校施設】&#10;一人当たり面積">
          <a:extLst>
            <a:ext uri="{FF2B5EF4-FFF2-40B4-BE49-F238E27FC236}">
              <a16:creationId xmlns:a16="http://schemas.microsoft.com/office/drawing/2014/main" id="{5D92AEAD-3C84-43A2-9B10-D133979AAD71}"/>
            </a:ext>
          </a:extLst>
        </xdr:cNvPr>
        <xdr:cNvSpPr txBox="1"/>
      </xdr:nvSpPr>
      <xdr:spPr>
        <a:xfrm>
          <a:off x="17776267" y="975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53611</xdr:rowOff>
    </xdr:from>
    <xdr:ext cx="469744" cy="259045"/>
    <xdr:sp macro="" textlink="">
      <xdr:nvSpPr>
        <xdr:cNvPr id="625" name="n_3mainValue【学校施設】&#10;一人当たり面積">
          <a:extLst>
            <a:ext uri="{FF2B5EF4-FFF2-40B4-BE49-F238E27FC236}">
              <a16:creationId xmlns:a16="http://schemas.microsoft.com/office/drawing/2014/main" id="{FDB85560-3C03-481B-92B1-BC27D543FB82}"/>
            </a:ext>
          </a:extLst>
        </xdr:cNvPr>
        <xdr:cNvSpPr txBox="1"/>
      </xdr:nvSpPr>
      <xdr:spPr>
        <a:xfrm>
          <a:off x="17001567" y="977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40809</xdr:rowOff>
    </xdr:from>
    <xdr:ext cx="469744" cy="259045"/>
    <xdr:sp macro="" textlink="">
      <xdr:nvSpPr>
        <xdr:cNvPr id="626" name="n_4mainValue【学校施設】&#10;一人当たり面積">
          <a:extLst>
            <a:ext uri="{FF2B5EF4-FFF2-40B4-BE49-F238E27FC236}">
              <a16:creationId xmlns:a16="http://schemas.microsoft.com/office/drawing/2014/main" id="{2B1A75BE-63FF-44A6-A95F-5E2E6A838F87}"/>
            </a:ext>
          </a:extLst>
        </xdr:cNvPr>
        <xdr:cNvSpPr txBox="1"/>
      </xdr:nvSpPr>
      <xdr:spPr>
        <a:xfrm>
          <a:off x="16226867" y="976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E408442-1984-45B4-BBDF-FB0E0C0D7CA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2C6D0B2A-DFE0-4A07-BBDD-AE5E4FAB671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1BFA996F-237C-4E7A-B769-3B7AA28C291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2BBA33A-1E78-46CC-B55D-B1340CADA6C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3AC8035D-212C-4E41-8B2A-1D5BBE86AA9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1D21C56B-AE39-449B-9DE1-161D2EDC0B3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99ABB5A-01EA-4681-A514-4A59A78B613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5099B95A-8930-44B1-9D73-C1E91CBAFB1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5C611C05-2B57-497C-A723-2F08A30B84E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FC9772B1-C197-46D5-9FDF-9718B0C6778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53625A82-EA8A-4F25-A3AE-B2E5FE273C1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76253CB5-CC8E-432D-965E-3594FA0DBB14}"/>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8FE04246-20D3-4684-A2AE-ED1CBDB1703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F086B3EF-5622-4385-990F-499C71048F8E}"/>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AE5EF830-55B3-4FC5-8623-379FB3F50268}"/>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5ADB9ABD-558E-4A0D-8CB3-EDD1264AEEFE}"/>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33FE9582-A4F4-43BF-AAC9-B6EDCF15A193}"/>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FC573983-3FDE-43A9-884A-7105DA7C54C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F400F678-ABB8-46E9-A0CF-9A8A58A39906}"/>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4644A7F8-539D-4616-90AA-8BF3D4E7658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F673F03-FC4E-428E-A33A-FCDEB4677FC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3A2DC322-42C5-4FEF-BA19-5C8DAC53F55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35453718-B450-4734-9FD7-12657D43513E}"/>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F271DA58-2A56-4C44-AB04-235521B1318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69B56510-7C36-4B91-B409-B2DD1C21397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13D47334-F1A1-495B-8642-D40F7B4F955D}"/>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7647DFF1-CD0C-4384-A966-AB2B60F410BB}"/>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10ACFECC-BC76-4D3D-A66D-E59D3C8B334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4F7A370-D60F-4267-99DF-F9BBF0355B7F}"/>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13321EF6-B73C-4237-803E-372832D2DEBE}"/>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0F1F9908-91A5-473D-ABB0-CA27F1C4A8C4}"/>
            </a:ext>
          </a:extLst>
        </xdr:cNvPr>
        <xdr:cNvSpPr txBox="1"/>
      </xdr:nvSpPr>
      <xdr:spPr>
        <a:xfrm>
          <a:off x="14414500" y="13797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C4BEDE2-1AAA-46BF-A262-DA80F1FCBBE9}"/>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F58078C0-282B-4EC3-B5CA-98A0C7A701B5}"/>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CB90FD1F-8F22-4AAF-8649-B1541AEB0F87}"/>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E2F2CCCC-EAE8-46ED-BE6B-8C153CEAE77E}"/>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E64D56AD-2C6A-46D8-8761-521706007DFC}"/>
            </a:ext>
          </a:extLst>
        </xdr:cNvPr>
        <xdr:cNvSpPr/>
      </xdr:nvSpPr>
      <xdr:spPr>
        <a:xfrm>
          <a:off x="11231880" y="13732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DA949A3-0481-437C-85B8-DC7A46ACE1B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DC95449-A835-4BF5-994E-72A936720CC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5E6267C-D4D8-4047-97E1-BF5D4729AD1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3393E752-A354-4B8E-9998-F9C530EDB1F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FFFAF27-72C3-4249-82DA-F431E41BBDF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8" name="楕円 667">
          <a:extLst>
            <a:ext uri="{FF2B5EF4-FFF2-40B4-BE49-F238E27FC236}">
              <a16:creationId xmlns:a16="http://schemas.microsoft.com/office/drawing/2014/main" id="{72513EDA-58CD-492A-AA09-1E9DF3C51B37}"/>
            </a:ext>
          </a:extLst>
        </xdr:cNvPr>
        <xdr:cNvSpPr/>
      </xdr:nvSpPr>
      <xdr:spPr>
        <a:xfrm>
          <a:off x="14325600" y="1368207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126109</xdr:rowOff>
    </xdr:from>
    <xdr:ext cx="405111" cy="259045"/>
    <xdr:sp macro="" textlink="">
      <xdr:nvSpPr>
        <xdr:cNvPr id="669" name="【児童館】&#10;有形固定資産減価償却率該当値テキスト">
          <a:extLst>
            <a:ext uri="{FF2B5EF4-FFF2-40B4-BE49-F238E27FC236}">
              <a16:creationId xmlns:a16="http://schemas.microsoft.com/office/drawing/2014/main" id="{7767E540-682F-4AB3-82AB-9B582D6267C6}"/>
            </a:ext>
          </a:extLst>
        </xdr:cNvPr>
        <xdr:cNvSpPr txBox="1"/>
      </xdr:nvSpPr>
      <xdr:spPr>
        <a:xfrm>
          <a:off x="14414500" y="135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83638</xdr:rowOff>
    </xdr:from>
    <xdr:to>
      <xdr:col>81</xdr:col>
      <xdr:colOff>101600</xdr:colOff>
      <xdr:row>82</xdr:row>
      <xdr:rowOff>13788</xdr:rowOff>
    </xdr:to>
    <xdr:sp macro="" textlink="">
      <xdr:nvSpPr>
        <xdr:cNvPr id="670" name="楕円 669">
          <a:extLst>
            <a:ext uri="{FF2B5EF4-FFF2-40B4-BE49-F238E27FC236}">
              <a16:creationId xmlns:a16="http://schemas.microsoft.com/office/drawing/2014/main" id="{2A87E18F-4BB0-4D03-8083-27425E330303}"/>
            </a:ext>
          </a:extLst>
        </xdr:cNvPr>
        <xdr:cNvSpPr/>
      </xdr:nvSpPr>
      <xdr:spPr>
        <a:xfrm>
          <a:off x="13578840" y="13662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134438</xdr:rowOff>
    </xdr:from>
    <xdr:to>
      <xdr:col>85</xdr:col>
      <xdr:colOff>127000</xdr:colOff>
      <xdr:row>81</xdr:row>
      <xdr:rowOff>154032</xdr:rowOff>
    </xdr:to>
    <xdr:cxnSp macro="">
      <xdr:nvCxnSpPr>
        <xdr:cNvPr id="671" name="直線コネクタ 670">
          <a:extLst>
            <a:ext uri="{FF2B5EF4-FFF2-40B4-BE49-F238E27FC236}">
              <a16:creationId xmlns:a16="http://schemas.microsoft.com/office/drawing/2014/main" id="{5DD8A458-EF56-43A2-A17B-4F4A9E601DC9}"/>
            </a:ext>
          </a:extLst>
        </xdr:cNvPr>
        <xdr:cNvCxnSpPr/>
      </xdr:nvCxnSpPr>
      <xdr:spPr>
        <a:xfrm>
          <a:off x="13629640" y="13713278"/>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41184</xdr:rowOff>
    </xdr:from>
    <xdr:to>
      <xdr:col>76</xdr:col>
      <xdr:colOff>165100</xdr:colOff>
      <xdr:row>81</xdr:row>
      <xdr:rowOff>142784</xdr:rowOff>
    </xdr:to>
    <xdr:sp macro="" textlink="">
      <xdr:nvSpPr>
        <xdr:cNvPr id="672" name="楕円 671">
          <a:extLst>
            <a:ext uri="{FF2B5EF4-FFF2-40B4-BE49-F238E27FC236}">
              <a16:creationId xmlns:a16="http://schemas.microsoft.com/office/drawing/2014/main" id="{101F8DC3-FB12-4777-972D-F6E36A871449}"/>
            </a:ext>
          </a:extLst>
        </xdr:cNvPr>
        <xdr:cNvSpPr/>
      </xdr:nvSpPr>
      <xdr:spPr>
        <a:xfrm>
          <a:off x="12804140" y="1362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91984</xdr:rowOff>
    </xdr:from>
    <xdr:to>
      <xdr:col>81</xdr:col>
      <xdr:colOff>50800</xdr:colOff>
      <xdr:row>81</xdr:row>
      <xdr:rowOff>134438</xdr:rowOff>
    </xdr:to>
    <xdr:cxnSp macro="">
      <xdr:nvCxnSpPr>
        <xdr:cNvPr id="673" name="直線コネクタ 672">
          <a:extLst>
            <a:ext uri="{FF2B5EF4-FFF2-40B4-BE49-F238E27FC236}">
              <a16:creationId xmlns:a16="http://schemas.microsoft.com/office/drawing/2014/main" id="{71483475-DBE9-49FB-8C52-515E9CEB2B03}"/>
            </a:ext>
          </a:extLst>
        </xdr:cNvPr>
        <xdr:cNvCxnSpPr/>
      </xdr:nvCxnSpPr>
      <xdr:spPr>
        <a:xfrm>
          <a:off x="12854940" y="13670824"/>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1995</xdr:rowOff>
    </xdr:from>
    <xdr:to>
      <xdr:col>72</xdr:col>
      <xdr:colOff>38100</xdr:colOff>
      <xdr:row>81</xdr:row>
      <xdr:rowOff>103595</xdr:rowOff>
    </xdr:to>
    <xdr:sp macro="" textlink="">
      <xdr:nvSpPr>
        <xdr:cNvPr id="674" name="楕円 673">
          <a:extLst>
            <a:ext uri="{FF2B5EF4-FFF2-40B4-BE49-F238E27FC236}">
              <a16:creationId xmlns:a16="http://schemas.microsoft.com/office/drawing/2014/main" id="{67860B27-5CFB-427F-8684-04A4952E9AA2}"/>
            </a:ext>
          </a:extLst>
        </xdr:cNvPr>
        <xdr:cNvSpPr/>
      </xdr:nvSpPr>
      <xdr:spPr>
        <a:xfrm>
          <a:off x="12029440" y="135808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52795</xdr:rowOff>
    </xdr:from>
    <xdr:to>
      <xdr:col>76</xdr:col>
      <xdr:colOff>114300</xdr:colOff>
      <xdr:row>81</xdr:row>
      <xdr:rowOff>91984</xdr:rowOff>
    </xdr:to>
    <xdr:cxnSp macro="">
      <xdr:nvCxnSpPr>
        <xdr:cNvPr id="675" name="直線コネクタ 674">
          <a:extLst>
            <a:ext uri="{FF2B5EF4-FFF2-40B4-BE49-F238E27FC236}">
              <a16:creationId xmlns:a16="http://schemas.microsoft.com/office/drawing/2014/main" id="{A0BB535C-6AE2-44C0-86AF-1F91F26053F9}"/>
            </a:ext>
          </a:extLst>
        </xdr:cNvPr>
        <xdr:cNvCxnSpPr/>
      </xdr:nvCxnSpPr>
      <xdr:spPr>
        <a:xfrm>
          <a:off x="12072620" y="13631635"/>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77107</xdr:rowOff>
    </xdr:from>
    <xdr:to>
      <xdr:col>67</xdr:col>
      <xdr:colOff>101600</xdr:colOff>
      <xdr:row>84</xdr:row>
      <xdr:rowOff>7257</xdr:rowOff>
    </xdr:to>
    <xdr:sp macro="" textlink="">
      <xdr:nvSpPr>
        <xdr:cNvPr id="676" name="楕円 675">
          <a:extLst>
            <a:ext uri="{FF2B5EF4-FFF2-40B4-BE49-F238E27FC236}">
              <a16:creationId xmlns:a16="http://schemas.microsoft.com/office/drawing/2014/main" id="{C73010E3-B109-44A1-AA45-756B383D4AEB}"/>
            </a:ext>
          </a:extLst>
        </xdr:cNvPr>
        <xdr:cNvSpPr/>
      </xdr:nvSpPr>
      <xdr:spPr>
        <a:xfrm>
          <a:off x="11231880" y="13991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52795</xdr:rowOff>
    </xdr:from>
    <xdr:to>
      <xdr:col>71</xdr:col>
      <xdr:colOff>177800</xdr:colOff>
      <xdr:row>83</xdr:row>
      <xdr:rowOff>127907</xdr:rowOff>
    </xdr:to>
    <xdr:cxnSp macro="">
      <xdr:nvCxnSpPr>
        <xdr:cNvPr id="677" name="直線コネクタ 676">
          <a:extLst>
            <a:ext uri="{FF2B5EF4-FFF2-40B4-BE49-F238E27FC236}">
              <a16:creationId xmlns:a16="http://schemas.microsoft.com/office/drawing/2014/main" id="{3E794B66-ECA4-4213-AA30-3578D4494917}"/>
            </a:ext>
          </a:extLst>
        </xdr:cNvPr>
        <xdr:cNvCxnSpPr/>
      </xdr:nvCxnSpPr>
      <xdr:spPr>
        <a:xfrm flipV="1">
          <a:off x="11282680" y="13631635"/>
          <a:ext cx="789940" cy="41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43051C0F-B357-4B0C-BCB7-E8524B907215}"/>
            </a:ext>
          </a:extLst>
        </xdr:cNvPr>
        <xdr:cNvSpPr txBox="1"/>
      </xdr:nvSpPr>
      <xdr:spPr>
        <a:xfrm>
          <a:off x="13437244" y="1391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0AC84778-ECE9-4010-B783-2DC893C6CA79}"/>
            </a:ext>
          </a:extLst>
        </xdr:cNvPr>
        <xdr:cNvSpPr txBox="1"/>
      </xdr:nvSpPr>
      <xdr:spPr>
        <a:xfrm>
          <a:off x="12675244" y="13885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0486FF48-0B31-49B1-B71F-8E502244C193}"/>
            </a:ext>
          </a:extLst>
        </xdr:cNvPr>
        <xdr:cNvSpPr txBox="1"/>
      </xdr:nvSpPr>
      <xdr:spPr>
        <a:xfrm>
          <a:off x="11900544" y="1384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99482959-39C2-4A52-AC77-2F9C5C93F7CB}"/>
            </a:ext>
          </a:extLst>
        </xdr:cNvPr>
        <xdr:cNvSpPr txBox="1"/>
      </xdr:nvSpPr>
      <xdr:spPr>
        <a:xfrm>
          <a:off x="11102984" y="1351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30315</xdr:rowOff>
    </xdr:from>
    <xdr:ext cx="405111" cy="259045"/>
    <xdr:sp macro="" textlink="">
      <xdr:nvSpPr>
        <xdr:cNvPr id="682" name="n_1mainValue【児童館】&#10;有形固定資産減価償却率">
          <a:extLst>
            <a:ext uri="{FF2B5EF4-FFF2-40B4-BE49-F238E27FC236}">
              <a16:creationId xmlns:a16="http://schemas.microsoft.com/office/drawing/2014/main" id="{E22CB6FD-92AA-49ED-8DA1-9CD2280ED1C1}"/>
            </a:ext>
          </a:extLst>
        </xdr:cNvPr>
        <xdr:cNvSpPr txBox="1"/>
      </xdr:nvSpPr>
      <xdr:spPr>
        <a:xfrm>
          <a:off x="13437244" y="134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159311</xdr:rowOff>
    </xdr:from>
    <xdr:ext cx="405111" cy="259045"/>
    <xdr:sp macro="" textlink="">
      <xdr:nvSpPr>
        <xdr:cNvPr id="683" name="n_2mainValue【児童館】&#10;有形固定資産減価償却率">
          <a:extLst>
            <a:ext uri="{FF2B5EF4-FFF2-40B4-BE49-F238E27FC236}">
              <a16:creationId xmlns:a16="http://schemas.microsoft.com/office/drawing/2014/main" id="{EFC6A2D3-792B-4DE3-875D-10CDB0EDA5D6}"/>
            </a:ext>
          </a:extLst>
        </xdr:cNvPr>
        <xdr:cNvSpPr txBox="1"/>
      </xdr:nvSpPr>
      <xdr:spPr>
        <a:xfrm>
          <a:off x="12675244" y="1340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120122</xdr:rowOff>
    </xdr:from>
    <xdr:ext cx="405111" cy="259045"/>
    <xdr:sp macro="" textlink="">
      <xdr:nvSpPr>
        <xdr:cNvPr id="684" name="n_3mainValue【児童館】&#10;有形固定資産減価償却率">
          <a:extLst>
            <a:ext uri="{FF2B5EF4-FFF2-40B4-BE49-F238E27FC236}">
              <a16:creationId xmlns:a16="http://schemas.microsoft.com/office/drawing/2014/main" id="{BDBCC9B7-A54D-4FD5-B4E3-571414B0BEDE}"/>
            </a:ext>
          </a:extLst>
        </xdr:cNvPr>
        <xdr:cNvSpPr txBox="1"/>
      </xdr:nvSpPr>
      <xdr:spPr>
        <a:xfrm>
          <a:off x="11900544" y="133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169834</xdr:rowOff>
    </xdr:from>
    <xdr:ext cx="405111" cy="259045"/>
    <xdr:sp macro="" textlink="">
      <xdr:nvSpPr>
        <xdr:cNvPr id="685" name="n_4mainValue【児童館】&#10;有形固定資産減価償却率">
          <a:extLst>
            <a:ext uri="{FF2B5EF4-FFF2-40B4-BE49-F238E27FC236}">
              <a16:creationId xmlns:a16="http://schemas.microsoft.com/office/drawing/2014/main" id="{CAD6B8C6-E1E9-4542-8B5C-650986F90DD3}"/>
            </a:ext>
          </a:extLst>
        </xdr:cNvPr>
        <xdr:cNvSpPr txBox="1"/>
      </xdr:nvSpPr>
      <xdr:spPr>
        <a:xfrm>
          <a:off x="11102984" y="1408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FC7B767F-1380-4EF7-9B40-D9C0F76E571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FB9D0A62-017D-4816-8D45-549A4BEF388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D97BC70C-195E-4664-A7ED-60329C96AD9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1BA25F29-0897-4FC8-A2E9-5C2C57D80FC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5E3B9960-1A87-4BF2-B4E3-84754AC8E7C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33172D68-3826-488C-9FB2-79884A6550F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9B469317-42DB-4DE4-A468-5C5B866B5DF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AEDCBE30-98B2-45DD-81B4-C9566004854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88544A7E-FB9B-47DA-BDD0-31157AD3EE3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334CF03D-C63A-48C3-AD9A-1BCD216E397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291C8978-64D1-4D87-A1B8-8268E837A6F4}"/>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B03EB32-C430-4A21-A170-C9B400E2D7A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BB808BFA-5026-4A4A-85A6-0C9971225C86}"/>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50B2584B-C73F-4E8F-878A-E9EDF7DF796A}"/>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48CB0E60-98CA-4370-BFD4-08C9AF499857}"/>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9A01D9CE-9DB9-4C46-AB8D-82A116B19F24}"/>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FCDCAAD3-1DA0-45B8-8A0A-2332B6B0CB26}"/>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B2735459-B4FE-470D-A9EB-99ABE904DC2D}"/>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8096A219-247B-45B1-B205-320FE8CAD18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E500F983-C888-463F-8577-4DFB2FD25C5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B44416A5-B964-44DD-91DC-06CA43A359E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BD423DDB-6DE1-4828-AB12-F2DE92DD9748}"/>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867359DC-1FC9-4639-94C6-D92DB8A64F90}"/>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D175B6C7-FCBC-4AF1-A323-BE10A63B1E0E}"/>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A3995F0B-2E73-4709-A8C2-2B076FF68A25}"/>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CF40F7A7-3790-45F4-9248-49A8BAE4C36F}"/>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712" name="【児童館】&#10;一人当たり面積平均値テキスト">
          <a:extLst>
            <a:ext uri="{FF2B5EF4-FFF2-40B4-BE49-F238E27FC236}">
              <a16:creationId xmlns:a16="http://schemas.microsoft.com/office/drawing/2014/main" id="{6ECC8BFE-FC41-4E5B-B36D-408CE417DC11}"/>
            </a:ext>
          </a:extLst>
        </xdr:cNvPr>
        <xdr:cNvSpPr txBox="1"/>
      </xdr:nvSpPr>
      <xdr:spPr>
        <a:xfrm>
          <a:off x="19547840" y="14221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12EE1A0E-D669-4B12-BD67-5B8C1919B0D9}"/>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7CF1EE93-0C3A-4592-9DB6-A98D68B7079A}"/>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D2162C2A-988C-44AB-940A-5846F987BFB7}"/>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2C5F8095-845A-43A5-8795-B5003AA9DDF0}"/>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43C15E30-786F-415B-A48B-22CF31716808}"/>
            </a:ext>
          </a:extLst>
        </xdr:cNvPr>
        <xdr:cNvSpPr/>
      </xdr:nvSpPr>
      <xdr:spPr>
        <a:xfrm>
          <a:off x="16388080" y="14242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1131057-8E03-43E6-B2BC-91F74C6C40D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1A8D240-F834-4286-9347-E3A582DED32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BF51429-8DD7-4FC7-B889-828DDCDFEFD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5641238-9E4C-4550-8849-3E86B9BB723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18A4696-3707-4964-A38B-9478489F942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23" name="楕円 722">
          <a:extLst>
            <a:ext uri="{FF2B5EF4-FFF2-40B4-BE49-F238E27FC236}">
              <a16:creationId xmlns:a16="http://schemas.microsoft.com/office/drawing/2014/main" id="{563E5B43-2B2C-4990-B381-806922B1995B}"/>
            </a:ext>
          </a:extLst>
        </xdr:cNvPr>
        <xdr:cNvSpPr/>
      </xdr:nvSpPr>
      <xdr:spPr>
        <a:xfrm>
          <a:off x="19458940" y="1406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5605</xdr:rowOff>
    </xdr:from>
    <xdr:ext cx="469744" cy="259045"/>
    <xdr:sp macro="" textlink="">
      <xdr:nvSpPr>
        <xdr:cNvPr id="724" name="【児童館】&#10;一人当たり面積該当値テキスト">
          <a:extLst>
            <a:ext uri="{FF2B5EF4-FFF2-40B4-BE49-F238E27FC236}">
              <a16:creationId xmlns:a16="http://schemas.microsoft.com/office/drawing/2014/main" id="{01DBDB65-2919-480A-A831-1E7BACCBFE43}"/>
            </a:ext>
          </a:extLst>
        </xdr:cNvPr>
        <xdr:cNvSpPr txBox="1"/>
      </xdr:nvSpPr>
      <xdr:spPr>
        <a:xfrm>
          <a:off x="19547840" y="1391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163322</xdr:rowOff>
    </xdr:from>
    <xdr:to>
      <xdr:col>112</xdr:col>
      <xdr:colOff>38100</xdr:colOff>
      <xdr:row>84</xdr:row>
      <xdr:rowOff>93472</xdr:rowOff>
    </xdr:to>
    <xdr:sp macro="" textlink="">
      <xdr:nvSpPr>
        <xdr:cNvPr id="725" name="楕円 724">
          <a:extLst>
            <a:ext uri="{FF2B5EF4-FFF2-40B4-BE49-F238E27FC236}">
              <a16:creationId xmlns:a16="http://schemas.microsoft.com/office/drawing/2014/main" id="{9D22EEF8-CFD9-4651-AC16-F36C29B6A806}"/>
            </a:ext>
          </a:extLst>
        </xdr:cNvPr>
        <xdr:cNvSpPr/>
      </xdr:nvSpPr>
      <xdr:spPr>
        <a:xfrm>
          <a:off x="18735040" y="14077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33528</xdr:rowOff>
    </xdr:from>
    <xdr:to>
      <xdr:col>116</xdr:col>
      <xdr:colOff>63500</xdr:colOff>
      <xdr:row>84</xdr:row>
      <xdr:rowOff>42672</xdr:rowOff>
    </xdr:to>
    <xdr:cxnSp macro="">
      <xdr:nvCxnSpPr>
        <xdr:cNvPr id="726" name="直線コネクタ 725">
          <a:extLst>
            <a:ext uri="{FF2B5EF4-FFF2-40B4-BE49-F238E27FC236}">
              <a16:creationId xmlns:a16="http://schemas.microsoft.com/office/drawing/2014/main" id="{5697B87E-9EE6-4A3F-95F7-7360CC26623E}"/>
            </a:ext>
          </a:extLst>
        </xdr:cNvPr>
        <xdr:cNvCxnSpPr/>
      </xdr:nvCxnSpPr>
      <xdr:spPr>
        <a:xfrm flipV="1">
          <a:off x="18778220" y="14115288"/>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167894</xdr:rowOff>
    </xdr:from>
    <xdr:to>
      <xdr:col>107</xdr:col>
      <xdr:colOff>101600</xdr:colOff>
      <xdr:row>84</xdr:row>
      <xdr:rowOff>98044</xdr:rowOff>
    </xdr:to>
    <xdr:sp macro="" textlink="">
      <xdr:nvSpPr>
        <xdr:cNvPr id="727" name="楕円 726">
          <a:extLst>
            <a:ext uri="{FF2B5EF4-FFF2-40B4-BE49-F238E27FC236}">
              <a16:creationId xmlns:a16="http://schemas.microsoft.com/office/drawing/2014/main" id="{C2886299-D208-494F-8490-65668102D3A3}"/>
            </a:ext>
          </a:extLst>
        </xdr:cNvPr>
        <xdr:cNvSpPr/>
      </xdr:nvSpPr>
      <xdr:spPr>
        <a:xfrm>
          <a:off x="17937480" y="1408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42672</xdr:rowOff>
    </xdr:from>
    <xdr:to>
      <xdr:col>111</xdr:col>
      <xdr:colOff>177800</xdr:colOff>
      <xdr:row>84</xdr:row>
      <xdr:rowOff>47244</xdr:rowOff>
    </xdr:to>
    <xdr:cxnSp macro="">
      <xdr:nvCxnSpPr>
        <xdr:cNvPr id="728" name="直線コネクタ 727">
          <a:extLst>
            <a:ext uri="{FF2B5EF4-FFF2-40B4-BE49-F238E27FC236}">
              <a16:creationId xmlns:a16="http://schemas.microsoft.com/office/drawing/2014/main" id="{10C43D5C-4D99-4886-8620-D0FA5821522C}"/>
            </a:ext>
          </a:extLst>
        </xdr:cNvPr>
        <xdr:cNvCxnSpPr/>
      </xdr:nvCxnSpPr>
      <xdr:spPr>
        <a:xfrm flipV="1">
          <a:off x="17988280" y="1412443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729" name="楕円 728">
          <a:extLst>
            <a:ext uri="{FF2B5EF4-FFF2-40B4-BE49-F238E27FC236}">
              <a16:creationId xmlns:a16="http://schemas.microsoft.com/office/drawing/2014/main" id="{EF68490B-C1F1-4EB6-B496-AB87325FF7E0}"/>
            </a:ext>
          </a:extLst>
        </xdr:cNvPr>
        <xdr:cNvSpPr/>
      </xdr:nvSpPr>
      <xdr:spPr>
        <a:xfrm>
          <a:off x="17162780" y="140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47244</xdr:rowOff>
    </xdr:from>
    <xdr:to>
      <xdr:col>107</xdr:col>
      <xdr:colOff>50800</xdr:colOff>
      <xdr:row>84</xdr:row>
      <xdr:rowOff>51815</xdr:rowOff>
    </xdr:to>
    <xdr:cxnSp macro="">
      <xdr:nvCxnSpPr>
        <xdr:cNvPr id="730" name="直線コネクタ 729">
          <a:extLst>
            <a:ext uri="{FF2B5EF4-FFF2-40B4-BE49-F238E27FC236}">
              <a16:creationId xmlns:a16="http://schemas.microsoft.com/office/drawing/2014/main" id="{D94B351E-A2F1-49A8-B7ED-1605F0E20B6E}"/>
            </a:ext>
          </a:extLst>
        </xdr:cNvPr>
        <xdr:cNvCxnSpPr/>
      </xdr:nvCxnSpPr>
      <xdr:spPr>
        <a:xfrm flipV="1">
          <a:off x="17213580" y="1412900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5587</xdr:rowOff>
    </xdr:from>
    <xdr:to>
      <xdr:col>98</xdr:col>
      <xdr:colOff>38100</xdr:colOff>
      <xdr:row>84</xdr:row>
      <xdr:rowOff>107187</xdr:rowOff>
    </xdr:to>
    <xdr:sp macro="" textlink="">
      <xdr:nvSpPr>
        <xdr:cNvPr id="731" name="楕円 730">
          <a:extLst>
            <a:ext uri="{FF2B5EF4-FFF2-40B4-BE49-F238E27FC236}">
              <a16:creationId xmlns:a16="http://schemas.microsoft.com/office/drawing/2014/main" id="{674177A5-A977-447E-83D4-A43C92174DA8}"/>
            </a:ext>
          </a:extLst>
        </xdr:cNvPr>
        <xdr:cNvSpPr/>
      </xdr:nvSpPr>
      <xdr:spPr>
        <a:xfrm>
          <a:off x="16388080" y="140873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51815</xdr:rowOff>
    </xdr:from>
    <xdr:to>
      <xdr:col>102</xdr:col>
      <xdr:colOff>114300</xdr:colOff>
      <xdr:row>84</xdr:row>
      <xdr:rowOff>56387</xdr:rowOff>
    </xdr:to>
    <xdr:cxnSp macro="">
      <xdr:nvCxnSpPr>
        <xdr:cNvPr id="732" name="直線コネクタ 731">
          <a:extLst>
            <a:ext uri="{FF2B5EF4-FFF2-40B4-BE49-F238E27FC236}">
              <a16:creationId xmlns:a16="http://schemas.microsoft.com/office/drawing/2014/main" id="{571F5C5A-3D8C-4987-9CCB-55510BFE8518}"/>
            </a:ext>
          </a:extLst>
        </xdr:cNvPr>
        <xdr:cNvCxnSpPr/>
      </xdr:nvCxnSpPr>
      <xdr:spPr>
        <a:xfrm flipV="1">
          <a:off x="16431260" y="1413357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51BC117D-EA19-4ECA-95B0-0F681C51F546}"/>
            </a:ext>
          </a:extLst>
        </xdr:cNvPr>
        <xdr:cNvSpPr txBox="1"/>
      </xdr:nvSpPr>
      <xdr:spPr>
        <a:xfrm>
          <a:off x="185611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52A7998B-6E96-4FEE-A9B1-113A40BCF732}"/>
            </a:ext>
          </a:extLst>
        </xdr:cNvPr>
        <xdr:cNvSpPr txBox="1"/>
      </xdr:nvSpPr>
      <xdr:spPr>
        <a:xfrm>
          <a:off x="177762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EC5668EC-5A27-4DA0-B67A-511670A6CE55}"/>
            </a:ext>
          </a:extLst>
        </xdr:cNvPr>
        <xdr:cNvSpPr txBox="1"/>
      </xdr:nvSpPr>
      <xdr:spPr>
        <a:xfrm>
          <a:off x="170015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736" name="n_4aveValue【児童館】&#10;一人当たり面積">
          <a:extLst>
            <a:ext uri="{FF2B5EF4-FFF2-40B4-BE49-F238E27FC236}">
              <a16:creationId xmlns:a16="http://schemas.microsoft.com/office/drawing/2014/main" id="{99C9ABC3-98E1-4B4A-8222-FFC68E4AD088}"/>
            </a:ext>
          </a:extLst>
        </xdr:cNvPr>
        <xdr:cNvSpPr txBox="1"/>
      </xdr:nvSpPr>
      <xdr:spPr>
        <a:xfrm>
          <a:off x="16226867" y="1433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109999</xdr:rowOff>
    </xdr:from>
    <xdr:ext cx="469744" cy="259045"/>
    <xdr:sp macro="" textlink="">
      <xdr:nvSpPr>
        <xdr:cNvPr id="737" name="n_1mainValue【児童館】&#10;一人当たり面積">
          <a:extLst>
            <a:ext uri="{FF2B5EF4-FFF2-40B4-BE49-F238E27FC236}">
              <a16:creationId xmlns:a16="http://schemas.microsoft.com/office/drawing/2014/main" id="{EDD0184D-D841-47FE-82B6-0EF03049C259}"/>
            </a:ext>
          </a:extLst>
        </xdr:cNvPr>
        <xdr:cNvSpPr txBox="1"/>
      </xdr:nvSpPr>
      <xdr:spPr>
        <a:xfrm>
          <a:off x="18561127" y="138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114571</xdr:rowOff>
    </xdr:from>
    <xdr:ext cx="469744" cy="259045"/>
    <xdr:sp macro="" textlink="">
      <xdr:nvSpPr>
        <xdr:cNvPr id="738" name="n_2mainValue【児童館】&#10;一人当たり面積">
          <a:extLst>
            <a:ext uri="{FF2B5EF4-FFF2-40B4-BE49-F238E27FC236}">
              <a16:creationId xmlns:a16="http://schemas.microsoft.com/office/drawing/2014/main" id="{3FE1288E-1375-44A1-852F-D78214F4C456}"/>
            </a:ext>
          </a:extLst>
        </xdr:cNvPr>
        <xdr:cNvSpPr txBox="1"/>
      </xdr:nvSpPr>
      <xdr:spPr>
        <a:xfrm>
          <a:off x="17776267" y="1386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macro="" textlink="">
      <xdr:nvSpPr>
        <xdr:cNvPr id="739" name="n_3mainValue【児童館】&#10;一人当たり面積">
          <a:extLst>
            <a:ext uri="{FF2B5EF4-FFF2-40B4-BE49-F238E27FC236}">
              <a16:creationId xmlns:a16="http://schemas.microsoft.com/office/drawing/2014/main" id="{D9290270-21D0-4A11-92A2-339D5F8A04F0}"/>
            </a:ext>
          </a:extLst>
        </xdr:cNvPr>
        <xdr:cNvSpPr txBox="1"/>
      </xdr:nvSpPr>
      <xdr:spPr>
        <a:xfrm>
          <a:off x="1700156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123714</xdr:rowOff>
    </xdr:from>
    <xdr:ext cx="469744" cy="259045"/>
    <xdr:sp macro="" textlink="">
      <xdr:nvSpPr>
        <xdr:cNvPr id="740" name="n_4mainValue【児童館】&#10;一人当たり面積">
          <a:extLst>
            <a:ext uri="{FF2B5EF4-FFF2-40B4-BE49-F238E27FC236}">
              <a16:creationId xmlns:a16="http://schemas.microsoft.com/office/drawing/2014/main" id="{7BBFF4BF-1D84-4D14-AE1F-73CCCA862195}"/>
            </a:ext>
          </a:extLst>
        </xdr:cNvPr>
        <xdr:cNvSpPr txBox="1"/>
      </xdr:nvSpPr>
      <xdr:spPr>
        <a:xfrm>
          <a:off x="1622686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B82A3266-BDA0-45D9-BD41-E1F5658CAD0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34942A73-3D68-4281-9C41-07616579019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966F6836-9D99-4524-8824-8D848760D25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C0BAC239-26C9-4E2D-B9B3-27AA91F2C5E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A213A0A5-37F1-4275-AC52-3963F1210BB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5AE605F0-1645-4B75-A9FA-1945D01B767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671732F-6AC7-4FCF-AADB-DC5F034C31D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38156174-90B5-4104-9BFE-CBBF060A864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1C70EC59-F02A-4A56-AC6D-B5CF6F3A869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A89F907E-2DFA-4185-8393-BFEE5237A1A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4ED56D0E-822F-439B-B459-3D1275F32EC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C3E718F8-00EB-43B2-966C-603C44C0F33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FE598DC2-F24C-4B1F-9219-A36ADB518429}"/>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569D34B0-1D3E-4755-B9DB-1574E3723E4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E5D00350-233E-429B-8E53-8BBB8BA139D1}"/>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E495C765-483C-48F8-9CD8-B52E88EC4D97}"/>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B9E4B8D-0421-4762-8557-036FBF7ECFB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3F27EE42-269A-406F-A294-DA65FEE3878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A36DB28B-D5BF-4D07-A5DD-A6D60A20C17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B4BEEB38-B3DC-4DD0-9209-5C7029ECC8F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18AC8AB-9BD1-4A6A-9538-AF1EBFCF1BE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890F0C2B-22D9-4F04-84C4-70197B3707E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F070E2B0-EADD-4A9F-B490-C5BB5F26AE86}"/>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46013C87-27B2-48E3-8F8F-5BB661346D7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D4B1393A-4FDF-45CC-ABAC-7D524B71724F}"/>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CD6699FB-4DD2-422A-B0E8-34C46AFCCD25}"/>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FA45F2AA-286D-4D4C-9FB0-942A9C40B67D}"/>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DAB4529E-B4C4-4F72-946F-41350081193D}"/>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E74BE090-D5F0-4EB1-A949-CA881F7455D6}"/>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94E28A7E-5577-435A-B197-78C003782678}"/>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243A6F98-A7DB-4C27-935C-6A20BF50149F}"/>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C4FE7D7B-A2DC-41E3-888D-00CCBDBEE47D}"/>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3D1A23A7-AA56-4C9F-AFFE-EF35A96CE70F}"/>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82522910-5B7A-4CB6-8BB8-5531BB430EE3}"/>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CE061D24-7535-4E22-9771-3C5C442009DF}"/>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11C9803-1B10-4455-96AC-72032E38AC0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E0C21E5-6FE5-4DCB-83D4-8F56EDBF03C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5EFBFAA-946B-4D89-99BC-38DE5450687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CC90A0F-2E2C-4874-B67F-29484D27E19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48D3F59-911B-4842-A10D-CCAF9D2484A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114936</xdr:rowOff>
    </xdr:from>
    <xdr:to>
      <xdr:col>85</xdr:col>
      <xdr:colOff>177800</xdr:colOff>
      <xdr:row>107</xdr:row>
      <xdr:rowOff>45086</xdr:rowOff>
    </xdr:to>
    <xdr:sp macro="" textlink="">
      <xdr:nvSpPr>
        <xdr:cNvPr id="781" name="楕円 780">
          <a:extLst>
            <a:ext uri="{FF2B5EF4-FFF2-40B4-BE49-F238E27FC236}">
              <a16:creationId xmlns:a16="http://schemas.microsoft.com/office/drawing/2014/main" id="{B398E1B6-4B09-4076-8836-EEF2544B77CD}"/>
            </a:ext>
          </a:extLst>
        </xdr:cNvPr>
        <xdr:cNvSpPr/>
      </xdr:nvSpPr>
      <xdr:spPr>
        <a:xfrm>
          <a:off x="14325600" y="178847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93363</xdr:rowOff>
    </xdr:from>
    <xdr:ext cx="405111" cy="259045"/>
    <xdr:sp macro="" textlink="">
      <xdr:nvSpPr>
        <xdr:cNvPr id="782" name="【公民館】&#10;有形固定資産減価償却率該当値テキスト">
          <a:extLst>
            <a:ext uri="{FF2B5EF4-FFF2-40B4-BE49-F238E27FC236}">
              <a16:creationId xmlns:a16="http://schemas.microsoft.com/office/drawing/2014/main" id="{3803EAE9-8AB6-4761-AF40-9E809FE001C5}"/>
            </a:ext>
          </a:extLst>
        </xdr:cNvPr>
        <xdr:cNvSpPr txBox="1"/>
      </xdr:nvSpPr>
      <xdr:spPr>
        <a:xfrm>
          <a:off x="14414500" y="1786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55880</xdr:rowOff>
    </xdr:from>
    <xdr:to>
      <xdr:col>81</xdr:col>
      <xdr:colOff>101600</xdr:colOff>
      <xdr:row>106</xdr:row>
      <xdr:rowOff>157480</xdr:rowOff>
    </xdr:to>
    <xdr:sp macro="" textlink="">
      <xdr:nvSpPr>
        <xdr:cNvPr id="783" name="楕円 782">
          <a:extLst>
            <a:ext uri="{FF2B5EF4-FFF2-40B4-BE49-F238E27FC236}">
              <a16:creationId xmlns:a16="http://schemas.microsoft.com/office/drawing/2014/main" id="{2374F2A1-FEA5-48C4-BCAB-FB4A15B2ACB5}"/>
            </a:ext>
          </a:extLst>
        </xdr:cNvPr>
        <xdr:cNvSpPr/>
      </xdr:nvSpPr>
      <xdr:spPr>
        <a:xfrm>
          <a:off x="1357884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106680</xdr:rowOff>
    </xdr:from>
    <xdr:to>
      <xdr:col>85</xdr:col>
      <xdr:colOff>127000</xdr:colOff>
      <xdr:row>106</xdr:row>
      <xdr:rowOff>165736</xdr:rowOff>
    </xdr:to>
    <xdr:cxnSp macro="">
      <xdr:nvCxnSpPr>
        <xdr:cNvPr id="784" name="直線コネクタ 783">
          <a:extLst>
            <a:ext uri="{FF2B5EF4-FFF2-40B4-BE49-F238E27FC236}">
              <a16:creationId xmlns:a16="http://schemas.microsoft.com/office/drawing/2014/main" id="{9A6ADD10-1D65-4B61-85D7-D28D73C4F8CC}"/>
            </a:ext>
          </a:extLst>
        </xdr:cNvPr>
        <xdr:cNvCxnSpPr/>
      </xdr:nvCxnSpPr>
      <xdr:spPr>
        <a:xfrm>
          <a:off x="13629640" y="17876520"/>
          <a:ext cx="7467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33020</xdr:rowOff>
    </xdr:from>
    <xdr:to>
      <xdr:col>76</xdr:col>
      <xdr:colOff>165100</xdr:colOff>
      <xdr:row>106</xdr:row>
      <xdr:rowOff>134620</xdr:rowOff>
    </xdr:to>
    <xdr:sp macro="" textlink="">
      <xdr:nvSpPr>
        <xdr:cNvPr id="785" name="楕円 784">
          <a:extLst>
            <a:ext uri="{FF2B5EF4-FFF2-40B4-BE49-F238E27FC236}">
              <a16:creationId xmlns:a16="http://schemas.microsoft.com/office/drawing/2014/main" id="{AB928C57-94C3-439D-A645-309C9D5F37BC}"/>
            </a:ext>
          </a:extLst>
        </xdr:cNvPr>
        <xdr:cNvSpPr/>
      </xdr:nvSpPr>
      <xdr:spPr>
        <a:xfrm>
          <a:off x="1280414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83820</xdr:rowOff>
    </xdr:from>
    <xdr:to>
      <xdr:col>81</xdr:col>
      <xdr:colOff>50800</xdr:colOff>
      <xdr:row>106</xdr:row>
      <xdr:rowOff>106680</xdr:rowOff>
    </xdr:to>
    <xdr:cxnSp macro="">
      <xdr:nvCxnSpPr>
        <xdr:cNvPr id="786" name="直線コネクタ 785">
          <a:extLst>
            <a:ext uri="{FF2B5EF4-FFF2-40B4-BE49-F238E27FC236}">
              <a16:creationId xmlns:a16="http://schemas.microsoft.com/office/drawing/2014/main" id="{B12FCE28-61D8-499C-8180-6A2D544087CE}"/>
            </a:ext>
          </a:extLst>
        </xdr:cNvPr>
        <xdr:cNvCxnSpPr/>
      </xdr:nvCxnSpPr>
      <xdr:spPr>
        <a:xfrm>
          <a:off x="12854940" y="1785366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168275</xdr:rowOff>
    </xdr:from>
    <xdr:to>
      <xdr:col>72</xdr:col>
      <xdr:colOff>38100</xdr:colOff>
      <xdr:row>106</xdr:row>
      <xdr:rowOff>98425</xdr:rowOff>
    </xdr:to>
    <xdr:sp macro="" textlink="">
      <xdr:nvSpPr>
        <xdr:cNvPr id="787" name="楕円 786">
          <a:extLst>
            <a:ext uri="{FF2B5EF4-FFF2-40B4-BE49-F238E27FC236}">
              <a16:creationId xmlns:a16="http://schemas.microsoft.com/office/drawing/2014/main" id="{E543F235-B2F6-4BA4-80B2-5F547E137CB9}"/>
            </a:ext>
          </a:extLst>
        </xdr:cNvPr>
        <xdr:cNvSpPr/>
      </xdr:nvSpPr>
      <xdr:spPr>
        <a:xfrm>
          <a:off x="12029440" y="17770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47625</xdr:rowOff>
    </xdr:from>
    <xdr:to>
      <xdr:col>76</xdr:col>
      <xdr:colOff>114300</xdr:colOff>
      <xdr:row>106</xdr:row>
      <xdr:rowOff>83820</xdr:rowOff>
    </xdr:to>
    <xdr:cxnSp macro="">
      <xdr:nvCxnSpPr>
        <xdr:cNvPr id="788" name="直線コネクタ 787">
          <a:extLst>
            <a:ext uri="{FF2B5EF4-FFF2-40B4-BE49-F238E27FC236}">
              <a16:creationId xmlns:a16="http://schemas.microsoft.com/office/drawing/2014/main" id="{C082E91E-AD6E-41F2-890A-94B3C8FD4D47}"/>
            </a:ext>
          </a:extLst>
        </xdr:cNvPr>
        <xdr:cNvCxnSpPr/>
      </xdr:nvCxnSpPr>
      <xdr:spPr>
        <a:xfrm>
          <a:off x="12072620" y="1781746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99695</xdr:rowOff>
    </xdr:from>
    <xdr:to>
      <xdr:col>67</xdr:col>
      <xdr:colOff>101600</xdr:colOff>
      <xdr:row>106</xdr:row>
      <xdr:rowOff>29845</xdr:rowOff>
    </xdr:to>
    <xdr:sp macro="" textlink="">
      <xdr:nvSpPr>
        <xdr:cNvPr id="789" name="楕円 788">
          <a:extLst>
            <a:ext uri="{FF2B5EF4-FFF2-40B4-BE49-F238E27FC236}">
              <a16:creationId xmlns:a16="http://schemas.microsoft.com/office/drawing/2014/main" id="{505B6510-53E1-4966-A165-DD352EDD3BDC}"/>
            </a:ext>
          </a:extLst>
        </xdr:cNvPr>
        <xdr:cNvSpPr/>
      </xdr:nvSpPr>
      <xdr:spPr>
        <a:xfrm>
          <a:off x="11231880" y="1770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150495</xdr:rowOff>
    </xdr:from>
    <xdr:to>
      <xdr:col>71</xdr:col>
      <xdr:colOff>177800</xdr:colOff>
      <xdr:row>106</xdr:row>
      <xdr:rowOff>47625</xdr:rowOff>
    </xdr:to>
    <xdr:cxnSp macro="">
      <xdr:nvCxnSpPr>
        <xdr:cNvPr id="790" name="直線コネクタ 789">
          <a:extLst>
            <a:ext uri="{FF2B5EF4-FFF2-40B4-BE49-F238E27FC236}">
              <a16:creationId xmlns:a16="http://schemas.microsoft.com/office/drawing/2014/main" id="{F338398B-164D-4EB3-82D5-708FF6EFBEE4}"/>
            </a:ext>
          </a:extLst>
        </xdr:cNvPr>
        <xdr:cNvCxnSpPr/>
      </xdr:nvCxnSpPr>
      <xdr:spPr>
        <a:xfrm>
          <a:off x="11282680" y="1775269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4C606D4F-B765-47D6-9CF6-AF444508CF7F}"/>
            </a:ext>
          </a:extLst>
        </xdr:cNvPr>
        <xdr:cNvSpPr txBox="1"/>
      </xdr:nvSpPr>
      <xdr:spPr>
        <a:xfrm>
          <a:off x="134372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11914A29-BB95-433A-82BA-3A3AD0EC8AD4}"/>
            </a:ext>
          </a:extLst>
        </xdr:cNvPr>
        <xdr:cNvSpPr txBox="1"/>
      </xdr:nvSpPr>
      <xdr:spPr>
        <a:xfrm>
          <a:off x="12675244" y="1742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0DA61E01-A46B-4F6C-8DD1-2D82830031A2}"/>
            </a:ext>
          </a:extLst>
        </xdr:cNvPr>
        <xdr:cNvSpPr txBox="1"/>
      </xdr:nvSpPr>
      <xdr:spPr>
        <a:xfrm>
          <a:off x="119005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9C97F2D2-29C2-40E0-950F-4BD1B25BDE9C}"/>
            </a:ext>
          </a:extLst>
        </xdr:cNvPr>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148607</xdr:rowOff>
    </xdr:from>
    <xdr:ext cx="405111" cy="259045"/>
    <xdr:sp macro="" textlink="">
      <xdr:nvSpPr>
        <xdr:cNvPr id="795" name="n_1mainValue【公民館】&#10;有形固定資産減価償却率">
          <a:extLst>
            <a:ext uri="{FF2B5EF4-FFF2-40B4-BE49-F238E27FC236}">
              <a16:creationId xmlns:a16="http://schemas.microsoft.com/office/drawing/2014/main" id="{4FDF6F5D-6CFA-41E4-B186-E28467465BD4}"/>
            </a:ext>
          </a:extLst>
        </xdr:cNvPr>
        <xdr:cNvSpPr txBox="1"/>
      </xdr:nvSpPr>
      <xdr:spPr>
        <a:xfrm>
          <a:off x="134372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125747</xdr:rowOff>
    </xdr:from>
    <xdr:ext cx="405111" cy="259045"/>
    <xdr:sp macro="" textlink="">
      <xdr:nvSpPr>
        <xdr:cNvPr id="796" name="n_2mainValue【公民館】&#10;有形固定資産減価償却率">
          <a:extLst>
            <a:ext uri="{FF2B5EF4-FFF2-40B4-BE49-F238E27FC236}">
              <a16:creationId xmlns:a16="http://schemas.microsoft.com/office/drawing/2014/main" id="{72719149-54D6-4DF2-938D-65B75448AE18}"/>
            </a:ext>
          </a:extLst>
        </xdr:cNvPr>
        <xdr:cNvSpPr txBox="1"/>
      </xdr:nvSpPr>
      <xdr:spPr>
        <a:xfrm>
          <a:off x="12675244" y="1789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89552</xdr:rowOff>
    </xdr:from>
    <xdr:ext cx="405111" cy="259045"/>
    <xdr:sp macro="" textlink="">
      <xdr:nvSpPr>
        <xdr:cNvPr id="797" name="n_3mainValue【公民館】&#10;有形固定資産減価償却率">
          <a:extLst>
            <a:ext uri="{FF2B5EF4-FFF2-40B4-BE49-F238E27FC236}">
              <a16:creationId xmlns:a16="http://schemas.microsoft.com/office/drawing/2014/main" id="{206667BE-C359-40E2-B944-01B9CE1BB37F}"/>
            </a:ext>
          </a:extLst>
        </xdr:cNvPr>
        <xdr:cNvSpPr txBox="1"/>
      </xdr:nvSpPr>
      <xdr:spPr>
        <a:xfrm>
          <a:off x="11900544" y="1785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20972</xdr:rowOff>
    </xdr:from>
    <xdr:ext cx="405111" cy="259045"/>
    <xdr:sp macro="" textlink="">
      <xdr:nvSpPr>
        <xdr:cNvPr id="798" name="n_4mainValue【公民館】&#10;有形固定資産減価償却率">
          <a:extLst>
            <a:ext uri="{FF2B5EF4-FFF2-40B4-BE49-F238E27FC236}">
              <a16:creationId xmlns:a16="http://schemas.microsoft.com/office/drawing/2014/main" id="{F386E44D-020B-4153-9B76-76F2C82ECB02}"/>
            </a:ext>
          </a:extLst>
        </xdr:cNvPr>
        <xdr:cNvSpPr txBox="1"/>
      </xdr:nvSpPr>
      <xdr:spPr>
        <a:xfrm>
          <a:off x="11102984" y="1779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70F7BCF-4D60-4006-AA92-07B6A73EE52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7E190452-8405-484A-8B7C-84C33500009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F722575D-3FBB-403E-825B-0F296A902B6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38D806DF-576A-4A83-B576-96A34E566FC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B06CC99D-7290-48F2-95C8-E6F12270263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7C54EB8-11AE-4FA2-B1E7-9C8B6528B5C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45A3654C-B354-4831-8D32-549CDA3708A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86BB8E7E-A9BF-455C-B462-2360B76D1B0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B3983250-A664-4398-982F-B65AFB91D87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7A5E09FB-B36A-4659-95BD-6A6D6197C5A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8F12CAF6-C3F2-4299-AD17-9FD4B15F7E1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5FA41ACC-E1BD-4030-B921-FFA4678ACE6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DDC11CAF-0A3E-4C57-AF3D-B4F03EE79AA6}"/>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E142CA5F-FB5C-41CF-B4BF-AB0C9C738FA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E863329E-6763-49D1-94B4-5B1837997B8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20F70108-C000-4C73-96BE-B29C11E3C1D7}"/>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78AF009F-9121-416F-81E9-9DA92E83F2E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A16B955D-0770-4B83-B824-C0FBA0D513D7}"/>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9145A269-9432-43FF-BDCA-40E4915E6D8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B401C01E-60A2-49F6-9FF2-6F2F7C6BD62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7E64306E-EED3-437E-97C7-59B7BD7188F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B72D2492-D310-40E1-97B4-0EDCB2A54B26}"/>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CB729EF5-3048-469D-9EC7-A9414B40245E}"/>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408D299D-7CA7-4E8B-B2F3-91C13A72BDC9}"/>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4B6506F7-91B5-4C8F-A247-1FA5F15E1372}"/>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509FE158-FDD8-4653-A9BF-0B9CFE7110D4}"/>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F5021E20-8DDE-4589-BACD-685C3C68C80C}"/>
            </a:ext>
          </a:extLst>
        </xdr:cNvPr>
        <xdr:cNvSpPr txBox="1"/>
      </xdr:nvSpPr>
      <xdr:spPr>
        <a:xfrm>
          <a:off x="19547840" y="17704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CCE2C988-D999-4B5C-925B-AEA4EA6AA85B}"/>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8C342988-1CA5-43C1-91D1-0C06CEC69C4B}"/>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570F3A2D-401F-4998-A2B1-7D57176C57FB}"/>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07B5DC84-3D4E-4D47-891B-E95D3AAAEC14}"/>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C8C53337-7D0B-42B1-91AA-97216120A2D7}"/>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E2E1207-8ED5-48E2-A1DB-56CC5325B99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6001E9D-28F0-4CA6-930C-BE808586DEB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ABD5263-240E-4C24-9949-E6FEDC8CF00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2D51DF1-291D-4BCD-888B-3D447C6FB70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50A9EDF-0A6F-43CC-A5CB-C32C6B4B96D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41402</xdr:rowOff>
    </xdr:from>
    <xdr:to>
      <xdr:col>116</xdr:col>
      <xdr:colOff>114300</xdr:colOff>
      <xdr:row>104</xdr:row>
      <xdr:rowOff>143002</xdr:rowOff>
    </xdr:to>
    <xdr:sp macro="" textlink="">
      <xdr:nvSpPr>
        <xdr:cNvPr id="836" name="楕円 835">
          <a:extLst>
            <a:ext uri="{FF2B5EF4-FFF2-40B4-BE49-F238E27FC236}">
              <a16:creationId xmlns:a16="http://schemas.microsoft.com/office/drawing/2014/main" id="{80EAC3D1-1786-418E-AE78-12505680AA76}"/>
            </a:ext>
          </a:extLst>
        </xdr:cNvPr>
        <xdr:cNvSpPr/>
      </xdr:nvSpPr>
      <xdr:spPr>
        <a:xfrm>
          <a:off x="19458940" y="1747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64279</xdr:rowOff>
    </xdr:from>
    <xdr:ext cx="469744" cy="259045"/>
    <xdr:sp macro="" textlink="">
      <xdr:nvSpPr>
        <xdr:cNvPr id="837" name="【公民館】&#10;一人当たり面積該当値テキスト">
          <a:extLst>
            <a:ext uri="{FF2B5EF4-FFF2-40B4-BE49-F238E27FC236}">
              <a16:creationId xmlns:a16="http://schemas.microsoft.com/office/drawing/2014/main" id="{603239D4-D738-48D8-B8CB-D727D9A8C657}"/>
            </a:ext>
          </a:extLst>
        </xdr:cNvPr>
        <xdr:cNvSpPr txBox="1"/>
      </xdr:nvSpPr>
      <xdr:spPr>
        <a:xfrm>
          <a:off x="19547840" y="1733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89408</xdr:rowOff>
    </xdr:from>
    <xdr:to>
      <xdr:col>112</xdr:col>
      <xdr:colOff>38100</xdr:colOff>
      <xdr:row>103</xdr:row>
      <xdr:rowOff>19558</xdr:rowOff>
    </xdr:to>
    <xdr:sp macro="" textlink="">
      <xdr:nvSpPr>
        <xdr:cNvPr id="838" name="楕円 837">
          <a:extLst>
            <a:ext uri="{FF2B5EF4-FFF2-40B4-BE49-F238E27FC236}">
              <a16:creationId xmlns:a16="http://schemas.microsoft.com/office/drawing/2014/main" id="{BD3AE8A6-AC2F-45F7-B276-3F87DBDF0FD2}"/>
            </a:ext>
          </a:extLst>
        </xdr:cNvPr>
        <xdr:cNvSpPr/>
      </xdr:nvSpPr>
      <xdr:spPr>
        <a:xfrm>
          <a:off x="18735040" y="17188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140208</xdr:rowOff>
    </xdr:from>
    <xdr:to>
      <xdr:col>116</xdr:col>
      <xdr:colOff>63500</xdr:colOff>
      <xdr:row>104</xdr:row>
      <xdr:rowOff>92202</xdr:rowOff>
    </xdr:to>
    <xdr:cxnSp macro="">
      <xdr:nvCxnSpPr>
        <xdr:cNvPr id="839" name="直線コネクタ 838">
          <a:extLst>
            <a:ext uri="{FF2B5EF4-FFF2-40B4-BE49-F238E27FC236}">
              <a16:creationId xmlns:a16="http://schemas.microsoft.com/office/drawing/2014/main" id="{C433CB0F-7936-4EFA-84B4-C6C1F5B8AE32}"/>
            </a:ext>
          </a:extLst>
        </xdr:cNvPr>
        <xdr:cNvCxnSpPr/>
      </xdr:nvCxnSpPr>
      <xdr:spPr>
        <a:xfrm>
          <a:off x="18778220" y="17239488"/>
          <a:ext cx="731520" cy="28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130556</xdr:rowOff>
    </xdr:from>
    <xdr:to>
      <xdr:col>107</xdr:col>
      <xdr:colOff>101600</xdr:colOff>
      <xdr:row>102</xdr:row>
      <xdr:rowOff>60706</xdr:rowOff>
    </xdr:to>
    <xdr:sp macro="" textlink="">
      <xdr:nvSpPr>
        <xdr:cNvPr id="840" name="楕円 839">
          <a:extLst>
            <a:ext uri="{FF2B5EF4-FFF2-40B4-BE49-F238E27FC236}">
              <a16:creationId xmlns:a16="http://schemas.microsoft.com/office/drawing/2014/main" id="{A71F22AF-BFBD-4857-BE8F-60267949E665}"/>
            </a:ext>
          </a:extLst>
        </xdr:cNvPr>
        <xdr:cNvSpPr/>
      </xdr:nvSpPr>
      <xdr:spPr>
        <a:xfrm>
          <a:off x="17937480" y="170621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9906</xdr:rowOff>
    </xdr:from>
    <xdr:to>
      <xdr:col>111</xdr:col>
      <xdr:colOff>177800</xdr:colOff>
      <xdr:row>102</xdr:row>
      <xdr:rowOff>140208</xdr:rowOff>
    </xdr:to>
    <xdr:cxnSp macro="">
      <xdr:nvCxnSpPr>
        <xdr:cNvPr id="841" name="直線コネクタ 840">
          <a:extLst>
            <a:ext uri="{FF2B5EF4-FFF2-40B4-BE49-F238E27FC236}">
              <a16:creationId xmlns:a16="http://schemas.microsoft.com/office/drawing/2014/main" id="{16FD4BD8-B039-427E-8229-AD1E1526708A}"/>
            </a:ext>
          </a:extLst>
        </xdr:cNvPr>
        <xdr:cNvCxnSpPr/>
      </xdr:nvCxnSpPr>
      <xdr:spPr>
        <a:xfrm>
          <a:off x="17988280" y="17109186"/>
          <a:ext cx="78994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148844</xdr:rowOff>
    </xdr:from>
    <xdr:to>
      <xdr:col>102</xdr:col>
      <xdr:colOff>165100</xdr:colOff>
      <xdr:row>102</xdr:row>
      <xdr:rowOff>78994</xdr:rowOff>
    </xdr:to>
    <xdr:sp macro="" textlink="">
      <xdr:nvSpPr>
        <xdr:cNvPr id="842" name="楕円 841">
          <a:extLst>
            <a:ext uri="{FF2B5EF4-FFF2-40B4-BE49-F238E27FC236}">
              <a16:creationId xmlns:a16="http://schemas.microsoft.com/office/drawing/2014/main" id="{EF5EC1E3-89FE-42DF-B025-ED1C4F12FAE6}"/>
            </a:ext>
          </a:extLst>
        </xdr:cNvPr>
        <xdr:cNvSpPr/>
      </xdr:nvSpPr>
      <xdr:spPr>
        <a:xfrm>
          <a:off x="17162780" y="17080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9906</xdr:rowOff>
    </xdr:from>
    <xdr:to>
      <xdr:col>107</xdr:col>
      <xdr:colOff>50800</xdr:colOff>
      <xdr:row>102</xdr:row>
      <xdr:rowOff>28194</xdr:rowOff>
    </xdr:to>
    <xdr:cxnSp macro="">
      <xdr:nvCxnSpPr>
        <xdr:cNvPr id="843" name="直線コネクタ 842">
          <a:extLst>
            <a:ext uri="{FF2B5EF4-FFF2-40B4-BE49-F238E27FC236}">
              <a16:creationId xmlns:a16="http://schemas.microsoft.com/office/drawing/2014/main" id="{79EF541C-6A7F-4893-9874-973D4735723E}"/>
            </a:ext>
          </a:extLst>
        </xdr:cNvPr>
        <xdr:cNvCxnSpPr/>
      </xdr:nvCxnSpPr>
      <xdr:spPr>
        <a:xfrm flipV="1">
          <a:off x="17213580" y="17109186"/>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48261</xdr:rowOff>
    </xdr:from>
    <xdr:to>
      <xdr:col>98</xdr:col>
      <xdr:colOff>38100</xdr:colOff>
      <xdr:row>102</xdr:row>
      <xdr:rowOff>149861</xdr:rowOff>
    </xdr:to>
    <xdr:sp macro="" textlink="">
      <xdr:nvSpPr>
        <xdr:cNvPr id="844" name="楕円 843">
          <a:extLst>
            <a:ext uri="{FF2B5EF4-FFF2-40B4-BE49-F238E27FC236}">
              <a16:creationId xmlns:a16="http://schemas.microsoft.com/office/drawing/2014/main" id="{E0179375-D007-40DC-B4CC-3ADBC6747453}"/>
            </a:ext>
          </a:extLst>
        </xdr:cNvPr>
        <xdr:cNvSpPr/>
      </xdr:nvSpPr>
      <xdr:spPr>
        <a:xfrm>
          <a:off x="16388080" y="171475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28194</xdr:rowOff>
    </xdr:from>
    <xdr:to>
      <xdr:col>102</xdr:col>
      <xdr:colOff>114300</xdr:colOff>
      <xdr:row>102</xdr:row>
      <xdr:rowOff>99061</xdr:rowOff>
    </xdr:to>
    <xdr:cxnSp macro="">
      <xdr:nvCxnSpPr>
        <xdr:cNvPr id="845" name="直線コネクタ 844">
          <a:extLst>
            <a:ext uri="{FF2B5EF4-FFF2-40B4-BE49-F238E27FC236}">
              <a16:creationId xmlns:a16="http://schemas.microsoft.com/office/drawing/2014/main" id="{B885B17D-252B-47B8-9C78-E6D54ED24E85}"/>
            </a:ext>
          </a:extLst>
        </xdr:cNvPr>
        <xdr:cNvCxnSpPr/>
      </xdr:nvCxnSpPr>
      <xdr:spPr>
        <a:xfrm flipV="1">
          <a:off x="16431260" y="17127474"/>
          <a:ext cx="78232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A3C8E9B6-C4F2-44F7-8523-476032AD7F31}"/>
            </a:ext>
          </a:extLst>
        </xdr:cNvPr>
        <xdr:cNvSpPr txBox="1"/>
      </xdr:nvSpPr>
      <xdr:spPr>
        <a:xfrm>
          <a:off x="1856112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0B28606F-F093-4988-8C84-040CED74F8CF}"/>
            </a:ext>
          </a:extLst>
        </xdr:cNvPr>
        <xdr:cNvSpPr txBox="1"/>
      </xdr:nvSpPr>
      <xdr:spPr>
        <a:xfrm>
          <a:off x="177762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B6006C4C-928E-41CF-A9DD-F2B5F1B348E7}"/>
            </a:ext>
          </a:extLst>
        </xdr:cNvPr>
        <xdr:cNvSpPr txBox="1"/>
      </xdr:nvSpPr>
      <xdr:spPr>
        <a:xfrm>
          <a:off x="1700156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E035F2C9-2F2A-49FD-8683-F6F7FB252B0C}"/>
            </a:ext>
          </a:extLst>
        </xdr:cNvPr>
        <xdr:cNvSpPr txBox="1"/>
      </xdr:nvSpPr>
      <xdr:spPr>
        <a:xfrm>
          <a:off x="162268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36085</xdr:rowOff>
    </xdr:from>
    <xdr:ext cx="469744" cy="259045"/>
    <xdr:sp macro="" textlink="">
      <xdr:nvSpPr>
        <xdr:cNvPr id="850" name="n_1mainValue【公民館】&#10;一人当たり面積">
          <a:extLst>
            <a:ext uri="{FF2B5EF4-FFF2-40B4-BE49-F238E27FC236}">
              <a16:creationId xmlns:a16="http://schemas.microsoft.com/office/drawing/2014/main" id="{1A91F39B-F280-4468-9E30-C6F6FAF2E56C}"/>
            </a:ext>
          </a:extLst>
        </xdr:cNvPr>
        <xdr:cNvSpPr txBox="1"/>
      </xdr:nvSpPr>
      <xdr:spPr>
        <a:xfrm>
          <a:off x="18561127" y="1696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77233</xdr:rowOff>
    </xdr:from>
    <xdr:ext cx="469744" cy="259045"/>
    <xdr:sp macro="" textlink="">
      <xdr:nvSpPr>
        <xdr:cNvPr id="851" name="n_2mainValue【公民館】&#10;一人当たり面積">
          <a:extLst>
            <a:ext uri="{FF2B5EF4-FFF2-40B4-BE49-F238E27FC236}">
              <a16:creationId xmlns:a16="http://schemas.microsoft.com/office/drawing/2014/main" id="{B93186FB-5761-431B-A165-CD61AE7FC568}"/>
            </a:ext>
          </a:extLst>
        </xdr:cNvPr>
        <xdr:cNvSpPr txBox="1"/>
      </xdr:nvSpPr>
      <xdr:spPr>
        <a:xfrm>
          <a:off x="17776267" y="1684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95521</xdr:rowOff>
    </xdr:from>
    <xdr:ext cx="469744" cy="259045"/>
    <xdr:sp macro="" textlink="">
      <xdr:nvSpPr>
        <xdr:cNvPr id="852" name="n_3mainValue【公民館】&#10;一人当たり面積">
          <a:extLst>
            <a:ext uri="{FF2B5EF4-FFF2-40B4-BE49-F238E27FC236}">
              <a16:creationId xmlns:a16="http://schemas.microsoft.com/office/drawing/2014/main" id="{2AA71797-D657-40D6-9D59-642576C45B98}"/>
            </a:ext>
          </a:extLst>
        </xdr:cNvPr>
        <xdr:cNvSpPr txBox="1"/>
      </xdr:nvSpPr>
      <xdr:spPr>
        <a:xfrm>
          <a:off x="17001567" y="1685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166388</xdr:rowOff>
    </xdr:from>
    <xdr:ext cx="469744" cy="259045"/>
    <xdr:sp macro="" textlink="">
      <xdr:nvSpPr>
        <xdr:cNvPr id="853" name="n_4mainValue【公民館】&#10;一人当たり面積">
          <a:extLst>
            <a:ext uri="{FF2B5EF4-FFF2-40B4-BE49-F238E27FC236}">
              <a16:creationId xmlns:a16="http://schemas.microsoft.com/office/drawing/2014/main" id="{60E1A6AC-4526-4539-B02D-4A986E7E25E4}"/>
            </a:ext>
          </a:extLst>
        </xdr:cNvPr>
        <xdr:cNvSpPr txBox="1"/>
      </xdr:nvSpPr>
      <xdr:spPr>
        <a:xfrm>
          <a:off x="16226867" y="1693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EAA5386C-A35E-45D4-851A-35D3F34F075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2C24302F-77B9-4D1F-9BB2-E3CA79A7DDB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EEE251BB-78E8-464D-8114-D80F6F2A2B8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道路は面積が広いため一人当たりの延長は長く、有形固定資産減価償却率は高く推移している。公営住宅は</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施設のうち</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施設は昭和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年から昭和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年代に建設されたもので老朽化が著しく今後廃止等を検討する予定であり（</a:t>
          </a:r>
          <a:r>
            <a:rPr kumimoji="1" lang="en-US" altLang="ja-JP" sz="1300">
              <a:latin typeface="ＭＳ Ｐゴシック" panose="020B0600070205080204" pitchFamily="50" charset="-128"/>
              <a:ea typeface="ＭＳ Ｐゴシック" panose="020B0600070205080204" pitchFamily="50" charset="-128"/>
            </a:rPr>
            <a:t>RC</a:t>
          </a:r>
          <a:r>
            <a:rPr kumimoji="1" lang="ja-JP" altLang="en-US" sz="1300">
              <a:latin typeface="ＭＳ Ｐゴシック" panose="020B0600070205080204" pitchFamily="50" charset="-128"/>
              <a:ea typeface="ＭＳ Ｐゴシック" panose="020B0600070205080204" pitchFamily="50" charset="-128"/>
            </a:rPr>
            <a:t>造の残り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施設は平成</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年に建設され</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年が経過）、今後有形固定資産減価償却率の改善が見込まれる。市立保育園は昭和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年代に建設され、有形固定資産減価償却率は類似団体と比べ著しく高い。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施設あったうちの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民営化により建物譲渡したため、一人当たりの面積は減少し、有形固定資産減価償却率は施設構成の変動に伴い、著しく高い水準となっている。学校施設は、一部の学校は比較的新しいが、全体として有形固定資産減価償却率は類似団体と同水準となっている。保育園・学校施設については子供数減少の中、時機を逸しないよう統廃合や民営化等を含め、施設数の適正化を図り、有形固定資産減価償却率の改善を推進していく必要がある。公民館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館あるが、昭和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年代に建設されており、順次コミュニティセンターに移行している。令和年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か所の公民館をコミュニティセンターに移行したため、面積が減少しているが、依然として一人当たり面積が高くなっており、施設の廃止のほか、統合や複合化により、施設数を減少させながら施設更新していくことで、有形固定資産減価償却率の改善を図っ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児童館の有形固定資産原価償却率が帳簿価格に対する比率である</a:t>
          </a:r>
          <a:r>
            <a:rPr kumimoji="1" lang="en-US" altLang="ja-JP" sz="1300">
              <a:latin typeface="ＭＳ Ｐゴシック" panose="020B0600070205080204" pitchFamily="50" charset="-128"/>
              <a:ea typeface="ＭＳ Ｐゴシック" panose="020B0600070205080204" pitchFamily="50" charset="-128"/>
            </a:rPr>
            <a:t>66.0</a:t>
          </a:r>
          <a:r>
            <a:rPr kumimoji="1" lang="ja-JP" altLang="en-US" sz="1300">
              <a:latin typeface="ＭＳ Ｐゴシック" panose="020B0600070205080204" pitchFamily="50" charset="-128"/>
              <a:ea typeface="ＭＳ Ｐゴシック" panose="020B0600070205080204" pitchFamily="50" charset="-128"/>
            </a:rPr>
            <a:t>％と誤って表示されているが、正しくは</a:t>
          </a:r>
          <a:r>
            <a:rPr kumimoji="1" lang="en-US" altLang="ja-JP" sz="1300">
              <a:latin typeface="ＭＳ Ｐゴシック" panose="020B0600070205080204" pitchFamily="50" charset="-128"/>
              <a:ea typeface="ＭＳ Ｐゴシック" panose="020B0600070205080204" pitchFamily="50" charset="-128"/>
            </a:rPr>
            <a:t>39.8</a:t>
          </a:r>
          <a:r>
            <a:rPr kumimoji="1" lang="ja-JP" altLang="en-US" sz="1300">
              <a:latin typeface="ＭＳ Ｐゴシック" panose="020B0600070205080204" pitchFamily="50" charset="-128"/>
              <a:ea typeface="ＭＳ Ｐゴシック" panose="020B0600070205080204" pitchFamily="50" charset="-128"/>
            </a:rPr>
            <a:t>％となる。</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学校施設の一人当たりの面積が</a:t>
          </a:r>
          <a:r>
            <a:rPr kumimoji="1" lang="en-US" altLang="ja-JP" sz="1300">
              <a:latin typeface="ＭＳ Ｐゴシック" panose="020B0600070205080204" pitchFamily="50" charset="-128"/>
              <a:ea typeface="ＭＳ Ｐゴシック" panose="020B0600070205080204" pitchFamily="50" charset="-128"/>
            </a:rPr>
            <a:t>2.701㎡</a:t>
          </a:r>
          <a:r>
            <a:rPr kumimoji="1" lang="ja-JP" altLang="en-US" sz="1300">
              <a:latin typeface="ＭＳ Ｐゴシック" panose="020B0600070205080204" pitchFamily="50" charset="-128"/>
              <a:ea typeface="ＭＳ Ｐゴシック" panose="020B0600070205080204" pitchFamily="50" charset="-128"/>
            </a:rPr>
            <a:t>と表示されているが、正しくは</a:t>
          </a:r>
          <a:r>
            <a:rPr kumimoji="1" lang="en-US" altLang="ja-JP" sz="1300">
              <a:latin typeface="ＭＳ Ｐゴシック" panose="020B0600070205080204" pitchFamily="50" charset="-128"/>
              <a:ea typeface="ＭＳ Ｐゴシック" panose="020B0600070205080204" pitchFamily="50" charset="-128"/>
            </a:rPr>
            <a:t>2.607㎡</a:t>
          </a:r>
          <a:r>
            <a:rPr kumimoji="1" lang="ja-JP" altLang="en-US" sz="1300">
              <a:latin typeface="ＭＳ Ｐゴシック" panose="020B0600070205080204" pitchFamily="50" charset="-128"/>
              <a:ea typeface="ＭＳ Ｐゴシック" panose="020B0600070205080204" pitchFamily="50" charset="-128"/>
            </a:rPr>
            <a:t>となる。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994D2F-BDDE-4E08-AC35-76F618EF712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9EEF0F-BF2C-4731-9FA7-238F22259C5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95C9C1-2D82-47EF-8E28-691DDA48979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5F39CBB-8EEB-439F-837F-5DD91E20805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岐阜県山県市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7E2C8A-3E42-4EBE-84D7-0506A3B86C3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787DF8-AA35-4545-B4AA-0CA6528EC1A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7FA7741-67D3-4F34-91AC-E50B38E1DA7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05CD319-A8D6-42A6-891C-C25E8072B41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181A43C-7C6C-4F07-B7E3-49BBCE0A172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54AC151-F42B-4E0F-9BAD-899D94571D7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24,767
23,895
221.98
15,374,944
15,028,053
211,222
8,656,757
11,261,107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01B4D7-B0B8-43E5-87B3-2C38C6B5AA7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53D896-2C2C-4DB8-8A54-49ABAF8ABC2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C5C2733-0848-4AA8-A7A1-096AD99C072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17A638-B304-4891-BA5B-35594BBA3FE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3C954F-B405-4B1D-85A9-8995BE483B8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A51351C-0FBB-4047-B2ED-92AAE733FC2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41FDE1-AF07-40FC-8B81-BE5EFF89F0B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8202C6-3391-4424-BF94-5A05AA844B8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271C185-6E8A-4F4B-93CC-9D332498153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425517-5946-46B4-9828-1EA21AA1006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CF93CE-5666-4174-A205-2252F0E75DC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DD42DC-1F90-4071-86E5-015132025C6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A75085-CE81-4757-847C-564A75D5FEE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ACE8FB-65FE-4E51-9D58-66F4DA371A4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0901F1-D814-4592-AFDB-0B0EB1E6DA4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1D8151-9971-4B81-9EB4-C04BADB229E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41697A-74E2-43A5-B6DD-55DBD86F428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CB9B4C-9092-4054-8D61-A44015EE291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269391-4B5E-47A8-86DF-F9CDC8313E7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D065891-E512-4578-8655-4720449F69E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0E0768-C720-4CCC-AE61-4006F4EDDE0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590C0F-F870-466E-8F23-52FEF87DF03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36FE8B-D632-4233-A4CA-B61A3A8565A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33B498D-4006-43F6-AC74-2172246742A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E771E0-4D5E-4177-ACA4-7D06F1DF9E4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A53C28-BFD4-49FD-A8FC-9A237DE362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8CB7D77-BE29-4809-B720-A1D6A5CF069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13FAC5-92AE-44C9-8B4C-41F6B5909F2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4B3716-7E1B-4B5B-826A-365302BF24C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2CED8E-638D-4A88-8423-B694F5FFBED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A183E9E-1A92-4442-8882-8BA50664C91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40798E3-279C-41E7-BF95-E15A657D5D4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5691D91-3080-4060-9834-1A212BECDCE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F0CA0F2-36D3-47FC-9B62-94D3A130BCB4}"/>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B6AE80-4988-46CD-BB71-12C63B510774}"/>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5D9046-DC3B-41FB-97D4-BE19F98EED3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7CC110C-E486-4C12-B859-D333521D869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3993C06-2809-4A76-B4F7-C79F6F6CC94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B91D5B4-30EF-40F3-B868-3BDA9AE2E7D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B120C09-EFB3-497B-9977-51253DB5810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82D2337-99C6-4D7A-A57E-15AB93C779B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E1027AD-7C12-47AE-83F3-227EA12B087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7049526-441A-428A-BC19-FEFF6133922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A16E1D8-BC8E-488A-ACF5-98F97346F1C2}"/>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406B6C5-664B-49CD-BE17-2989BF16710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F982296-1CD8-4EB4-9001-E441C42B263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6BF7644-A228-4A67-8940-58DF2B7A0A33}"/>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AB5F615-0E1E-4FB7-BE7B-D2235AE185D4}"/>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2D884A9-444F-4E57-9E1A-7288D4BA4A52}"/>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6EE1D9B8-1D95-4669-9AA8-B0AD21C584D9}"/>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4B0BD183-D430-4A27-B8EA-9A16C49AE50F}"/>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49996C24-D3F4-45DC-9469-5CB6B390B73C}"/>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CBB4D294-B73F-4725-BA0B-FE69EE13F03E}"/>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767B7F80-BAA4-4A9A-9C57-3AF8CD88C553}"/>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456B641A-F065-427B-9E59-DEB3C3A6B325}"/>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CA68A8AE-9A2E-4599-AD9F-12A5C4A2EB7F}"/>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2144E42A-1CE2-4433-A0CB-50EAA62D0ECB}"/>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939021-FCDA-48A5-AB86-B4325564E08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8BE518A-D8DA-4D23-B4DA-2EC6139A7B2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B34893D-A131-4575-B25A-3F6E039E706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78F7F4-6E0A-486A-B3F4-D142ACB6848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CE0234F-FFE0-4E25-8D40-9124D0BF31D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64588</xdr:rowOff>
    </xdr:from>
    <xdr:to>
      <xdr:col>24</xdr:col>
      <xdr:colOff>114300</xdr:colOff>
      <xdr:row>39</xdr:row>
      <xdr:rowOff>166188</xdr:rowOff>
    </xdr:to>
    <xdr:sp macro="" textlink="">
      <xdr:nvSpPr>
        <xdr:cNvPr id="74" name="楕円 73">
          <a:extLst>
            <a:ext uri="{FF2B5EF4-FFF2-40B4-BE49-F238E27FC236}">
              <a16:creationId xmlns:a16="http://schemas.microsoft.com/office/drawing/2014/main" id="{50FA0E32-4B4A-4C76-BA83-C3F49D25F63D}"/>
            </a:ext>
          </a:extLst>
        </xdr:cNvPr>
        <xdr:cNvSpPr/>
      </xdr:nvSpPr>
      <xdr:spPr>
        <a:xfrm>
          <a:off x="4036060" y="660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43015</xdr:rowOff>
    </xdr:from>
    <xdr:ext cx="405111" cy="259045"/>
    <xdr:sp macro="" textlink="">
      <xdr:nvSpPr>
        <xdr:cNvPr id="75" name="【図書館】&#10;有形固定資産減価償却率該当値テキスト">
          <a:extLst>
            <a:ext uri="{FF2B5EF4-FFF2-40B4-BE49-F238E27FC236}">
              <a16:creationId xmlns:a16="http://schemas.microsoft.com/office/drawing/2014/main" id="{8670D0FC-C786-412F-BB88-EEAEB96B4CFB}"/>
            </a:ext>
          </a:extLst>
        </xdr:cNvPr>
        <xdr:cNvSpPr txBox="1"/>
      </xdr:nvSpPr>
      <xdr:spPr>
        <a:xfrm>
          <a:off x="4124960" y="658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23767</xdr:rowOff>
    </xdr:from>
    <xdr:to>
      <xdr:col>20</xdr:col>
      <xdr:colOff>38100</xdr:colOff>
      <xdr:row>39</xdr:row>
      <xdr:rowOff>125367</xdr:rowOff>
    </xdr:to>
    <xdr:sp macro="" textlink="">
      <xdr:nvSpPr>
        <xdr:cNvPr id="76" name="楕円 75">
          <a:extLst>
            <a:ext uri="{FF2B5EF4-FFF2-40B4-BE49-F238E27FC236}">
              <a16:creationId xmlns:a16="http://schemas.microsoft.com/office/drawing/2014/main" id="{88F2FD3C-D0D7-4D0F-99AE-2AC37F426C41}"/>
            </a:ext>
          </a:extLst>
        </xdr:cNvPr>
        <xdr:cNvSpPr/>
      </xdr:nvSpPr>
      <xdr:spPr>
        <a:xfrm>
          <a:off x="3312160" y="65617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74567</xdr:rowOff>
    </xdr:from>
    <xdr:to>
      <xdr:col>24</xdr:col>
      <xdr:colOff>63500</xdr:colOff>
      <xdr:row>39</xdr:row>
      <xdr:rowOff>115388</xdr:rowOff>
    </xdr:to>
    <xdr:cxnSp macro="">
      <xdr:nvCxnSpPr>
        <xdr:cNvPr id="77" name="直線コネクタ 76">
          <a:extLst>
            <a:ext uri="{FF2B5EF4-FFF2-40B4-BE49-F238E27FC236}">
              <a16:creationId xmlns:a16="http://schemas.microsoft.com/office/drawing/2014/main" id="{2D108F08-FA88-4591-8567-69941A778ED1}"/>
            </a:ext>
          </a:extLst>
        </xdr:cNvPr>
        <xdr:cNvCxnSpPr/>
      </xdr:nvCxnSpPr>
      <xdr:spPr>
        <a:xfrm>
          <a:off x="3355340" y="6612527"/>
          <a:ext cx="7315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146231</xdr:rowOff>
    </xdr:from>
    <xdr:to>
      <xdr:col>15</xdr:col>
      <xdr:colOff>101600</xdr:colOff>
      <xdr:row>39</xdr:row>
      <xdr:rowOff>76381</xdr:rowOff>
    </xdr:to>
    <xdr:sp macro="" textlink="">
      <xdr:nvSpPr>
        <xdr:cNvPr id="78" name="楕円 77">
          <a:extLst>
            <a:ext uri="{FF2B5EF4-FFF2-40B4-BE49-F238E27FC236}">
              <a16:creationId xmlns:a16="http://schemas.microsoft.com/office/drawing/2014/main" id="{5C8F60FE-D108-49D9-9881-6A0961D00C13}"/>
            </a:ext>
          </a:extLst>
        </xdr:cNvPr>
        <xdr:cNvSpPr/>
      </xdr:nvSpPr>
      <xdr:spPr>
        <a:xfrm>
          <a:off x="2514600" y="6516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25581</xdr:rowOff>
    </xdr:from>
    <xdr:to>
      <xdr:col>19</xdr:col>
      <xdr:colOff>177800</xdr:colOff>
      <xdr:row>39</xdr:row>
      <xdr:rowOff>74567</xdr:rowOff>
    </xdr:to>
    <xdr:cxnSp macro="">
      <xdr:nvCxnSpPr>
        <xdr:cNvPr id="79" name="直線コネクタ 78">
          <a:extLst>
            <a:ext uri="{FF2B5EF4-FFF2-40B4-BE49-F238E27FC236}">
              <a16:creationId xmlns:a16="http://schemas.microsoft.com/office/drawing/2014/main" id="{6B00A363-96BC-4038-BB45-232E6C21A54A}"/>
            </a:ext>
          </a:extLst>
        </xdr:cNvPr>
        <xdr:cNvCxnSpPr/>
      </xdr:nvCxnSpPr>
      <xdr:spPr>
        <a:xfrm>
          <a:off x="2565400" y="6563541"/>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105410</xdr:rowOff>
    </xdr:from>
    <xdr:to>
      <xdr:col>10</xdr:col>
      <xdr:colOff>165100</xdr:colOff>
      <xdr:row>39</xdr:row>
      <xdr:rowOff>35560</xdr:rowOff>
    </xdr:to>
    <xdr:sp macro="" textlink="">
      <xdr:nvSpPr>
        <xdr:cNvPr id="80" name="楕円 79">
          <a:extLst>
            <a:ext uri="{FF2B5EF4-FFF2-40B4-BE49-F238E27FC236}">
              <a16:creationId xmlns:a16="http://schemas.microsoft.com/office/drawing/2014/main" id="{34E05ABD-7962-4174-BBF1-510DC1D1D38A}"/>
            </a:ext>
          </a:extLst>
        </xdr:cNvPr>
        <xdr:cNvSpPr/>
      </xdr:nvSpPr>
      <xdr:spPr>
        <a:xfrm>
          <a:off x="1739900" y="6475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156210</xdr:rowOff>
    </xdr:from>
    <xdr:to>
      <xdr:col>15</xdr:col>
      <xdr:colOff>50800</xdr:colOff>
      <xdr:row>39</xdr:row>
      <xdr:rowOff>25581</xdr:rowOff>
    </xdr:to>
    <xdr:cxnSp macro="">
      <xdr:nvCxnSpPr>
        <xdr:cNvPr id="81" name="直線コネクタ 80">
          <a:extLst>
            <a:ext uri="{FF2B5EF4-FFF2-40B4-BE49-F238E27FC236}">
              <a16:creationId xmlns:a16="http://schemas.microsoft.com/office/drawing/2014/main" id="{48B24C5A-2FA2-4139-8788-8465322F1D64}"/>
            </a:ext>
          </a:extLst>
        </xdr:cNvPr>
        <xdr:cNvCxnSpPr/>
      </xdr:nvCxnSpPr>
      <xdr:spPr>
        <a:xfrm>
          <a:off x="1790700" y="6526530"/>
          <a:ext cx="7747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71120</xdr:rowOff>
    </xdr:from>
    <xdr:to>
      <xdr:col>6</xdr:col>
      <xdr:colOff>38100</xdr:colOff>
      <xdr:row>39</xdr:row>
      <xdr:rowOff>1270</xdr:rowOff>
    </xdr:to>
    <xdr:sp macro="" textlink="">
      <xdr:nvSpPr>
        <xdr:cNvPr id="82" name="楕円 81">
          <a:extLst>
            <a:ext uri="{FF2B5EF4-FFF2-40B4-BE49-F238E27FC236}">
              <a16:creationId xmlns:a16="http://schemas.microsoft.com/office/drawing/2014/main" id="{BB926008-FF75-4563-9361-AFF2DD81B6B7}"/>
            </a:ext>
          </a:extLst>
        </xdr:cNvPr>
        <xdr:cNvSpPr/>
      </xdr:nvSpPr>
      <xdr:spPr>
        <a:xfrm>
          <a:off x="965200" y="644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121920</xdr:rowOff>
    </xdr:from>
    <xdr:to>
      <xdr:col>10</xdr:col>
      <xdr:colOff>114300</xdr:colOff>
      <xdr:row>38</xdr:row>
      <xdr:rowOff>156210</xdr:rowOff>
    </xdr:to>
    <xdr:cxnSp macro="">
      <xdr:nvCxnSpPr>
        <xdr:cNvPr id="83" name="直線コネクタ 82">
          <a:extLst>
            <a:ext uri="{FF2B5EF4-FFF2-40B4-BE49-F238E27FC236}">
              <a16:creationId xmlns:a16="http://schemas.microsoft.com/office/drawing/2014/main" id="{F8DECB44-9C82-42CC-9764-EDC100A14FB8}"/>
            </a:ext>
          </a:extLst>
        </xdr:cNvPr>
        <xdr:cNvCxnSpPr/>
      </xdr:nvCxnSpPr>
      <xdr:spPr>
        <a:xfrm>
          <a:off x="1008380" y="649224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611DD4D4-0B56-42B3-898A-884C0B92A89F}"/>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86303037-2A49-4281-AA5B-811CECBE887C}"/>
            </a:ext>
          </a:extLst>
        </xdr:cNvPr>
        <xdr:cNvSpPr txBox="1"/>
      </xdr:nvSpPr>
      <xdr:spPr>
        <a:xfrm>
          <a:off x="238570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EB7A1061-364B-427C-868C-B61FCB56DF25}"/>
            </a:ext>
          </a:extLst>
        </xdr:cNvPr>
        <xdr:cNvSpPr txBox="1"/>
      </xdr:nvSpPr>
      <xdr:spPr>
        <a:xfrm>
          <a:off x="16110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AE83A48A-0270-4D08-970A-83CFD30F8603}"/>
            </a:ext>
          </a:extLst>
        </xdr:cNvPr>
        <xdr:cNvSpPr txBox="1"/>
      </xdr:nvSpPr>
      <xdr:spPr>
        <a:xfrm>
          <a:off x="83630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116494</xdr:rowOff>
    </xdr:from>
    <xdr:ext cx="405111" cy="259045"/>
    <xdr:sp macro="" textlink="">
      <xdr:nvSpPr>
        <xdr:cNvPr id="88" name="n_1mainValue【図書館】&#10;有形固定資産減価償却率">
          <a:extLst>
            <a:ext uri="{FF2B5EF4-FFF2-40B4-BE49-F238E27FC236}">
              <a16:creationId xmlns:a16="http://schemas.microsoft.com/office/drawing/2014/main" id="{2F895052-908A-42BE-86FD-245C4ACA6FBF}"/>
            </a:ext>
          </a:extLst>
        </xdr:cNvPr>
        <xdr:cNvSpPr txBox="1"/>
      </xdr:nvSpPr>
      <xdr:spPr>
        <a:xfrm>
          <a:off x="317056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67508</xdr:rowOff>
    </xdr:from>
    <xdr:ext cx="405111" cy="259045"/>
    <xdr:sp macro="" textlink="">
      <xdr:nvSpPr>
        <xdr:cNvPr id="89" name="n_2mainValue【図書館】&#10;有形固定資産減価償却率">
          <a:extLst>
            <a:ext uri="{FF2B5EF4-FFF2-40B4-BE49-F238E27FC236}">
              <a16:creationId xmlns:a16="http://schemas.microsoft.com/office/drawing/2014/main" id="{9DD6F783-86B4-489D-8DE1-F55EAA0EF0EB}"/>
            </a:ext>
          </a:extLst>
        </xdr:cNvPr>
        <xdr:cNvSpPr txBox="1"/>
      </xdr:nvSpPr>
      <xdr:spPr>
        <a:xfrm>
          <a:off x="238570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26687</xdr:rowOff>
    </xdr:from>
    <xdr:ext cx="405111" cy="259045"/>
    <xdr:sp macro="" textlink="">
      <xdr:nvSpPr>
        <xdr:cNvPr id="90" name="n_3mainValue【図書館】&#10;有形固定資産減価償却率">
          <a:extLst>
            <a:ext uri="{FF2B5EF4-FFF2-40B4-BE49-F238E27FC236}">
              <a16:creationId xmlns:a16="http://schemas.microsoft.com/office/drawing/2014/main" id="{8BC83CF4-16A1-4CA2-9477-C39497FBE3A8}"/>
            </a:ext>
          </a:extLst>
        </xdr:cNvPr>
        <xdr:cNvSpPr txBox="1"/>
      </xdr:nvSpPr>
      <xdr:spPr>
        <a:xfrm>
          <a:off x="161100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91" name="n_4mainValue【図書館】&#10;有形固定資産減価償却率">
          <a:extLst>
            <a:ext uri="{FF2B5EF4-FFF2-40B4-BE49-F238E27FC236}">
              <a16:creationId xmlns:a16="http://schemas.microsoft.com/office/drawing/2014/main" id="{97A6557C-493B-41C8-8AA0-5049A5AC4C27}"/>
            </a:ext>
          </a:extLst>
        </xdr:cNvPr>
        <xdr:cNvSpPr txBox="1"/>
      </xdr:nvSpPr>
      <xdr:spPr>
        <a:xfrm>
          <a:off x="83630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56ABFA2-E6E6-4544-A13F-0A90CA23F21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A746D5C-F4B9-4494-8142-E25DAB85C93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3486A6F-9974-4E82-A9E4-8768BA25146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9ADEF85-78AD-4100-901C-04B65A49B90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92E464F-6BAD-46DE-AAE5-122A5B0A29C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415E7D6-C18B-4148-B2A2-530BCF1EE44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F400B01-55DB-45B3-ABDF-FAE19A8E635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347A094-B3A4-475B-BFE2-A768F97137E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8DB0EB1-DF67-4B91-BDE2-620879115A2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8361117-38C2-44B5-92CB-3ECD831E2F9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69CC2A7-1047-493F-82B9-11064BB04B0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43C377B-7B16-4672-9425-D6768210455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9389E78-2DC4-4B7C-B0DA-56CAE0526C5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5CA7B5B-766E-4D31-A7EB-B2AED8DBB139}"/>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484E6CF-8EB8-469A-85BC-BC0B5CC0B12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37640A2-A35C-47EB-A039-DFFFF4CC4E49}"/>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003445A-50E4-4C21-B424-0BF69443B46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BC1F469-07BB-4B3D-B827-957042CCF81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4C1FF11-78B6-43DC-A136-E6AF88E3CC8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5B87B9F-BECB-4BF4-AAA1-4D264DF9D6BD}"/>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62A9492-A343-4709-A946-62355D181F0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5281F66-DBAB-498B-A66B-827667E88D1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12FA29D-3A00-4503-B5CC-8B1F48456BC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8615CA24-B70D-45F3-BBB0-AFB5CE3E5DD8}"/>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B86F36BF-D48C-498A-B80E-391D114498C4}"/>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D55992D3-8B84-459B-A82C-3154DCAA5FDB}"/>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7CE2A6B-02E9-456F-8F74-40EC948E6C25}"/>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526A4C5E-EA60-48F6-A4D7-D64BF8AFE2BA}"/>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56397284-8D12-4F4B-88C7-6E32747B577C}"/>
            </a:ext>
          </a:extLst>
        </xdr:cNvPr>
        <xdr:cNvSpPr txBox="1"/>
      </xdr:nvSpPr>
      <xdr:spPr>
        <a:xfrm>
          <a:off x="9258300" y="6357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7FD6230F-B2EE-4EF3-B5DA-AA8B3B9584FB}"/>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2F35E60D-9777-4560-95AE-E263743CD2C0}"/>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E2CFF88C-14D1-48DA-B957-E626279145C2}"/>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F09FD76-337C-4BBC-B2E5-AD285DEC3F81}"/>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262E9CD4-B997-452D-BC1F-B84D197FA7E5}"/>
            </a:ext>
          </a:extLst>
        </xdr:cNvPr>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B0B788-C63C-4E7D-8312-ABB28105839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90FF83-7C0A-40C8-BCF7-8430DD7E074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AF10FD7-1BC1-4491-9C86-978083DA573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802908B-97F1-49CC-A25C-4D40F5DF4A8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EB9BFDE-C93D-4E5C-AD02-CA3F7E6B2A7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31" name="楕円 130">
          <a:extLst>
            <a:ext uri="{FF2B5EF4-FFF2-40B4-BE49-F238E27FC236}">
              <a16:creationId xmlns:a16="http://schemas.microsoft.com/office/drawing/2014/main" id="{24BBFC90-B20F-445A-9112-9B2982DDC478}"/>
            </a:ext>
          </a:extLst>
        </xdr:cNvPr>
        <xdr:cNvSpPr/>
      </xdr:nvSpPr>
      <xdr:spPr>
        <a:xfrm>
          <a:off x="9192260" y="6551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163847</xdr:rowOff>
    </xdr:from>
    <xdr:ext cx="469744" cy="259045"/>
    <xdr:sp macro="" textlink="">
      <xdr:nvSpPr>
        <xdr:cNvPr id="132" name="【図書館】&#10;一人当たり面積該当値テキスト">
          <a:extLst>
            <a:ext uri="{FF2B5EF4-FFF2-40B4-BE49-F238E27FC236}">
              <a16:creationId xmlns:a16="http://schemas.microsoft.com/office/drawing/2014/main" id="{9785E41B-C3D9-49D0-B20C-019EF1FFE394}"/>
            </a:ext>
          </a:extLst>
        </xdr:cNvPr>
        <xdr:cNvSpPr txBox="1"/>
      </xdr:nvSpPr>
      <xdr:spPr>
        <a:xfrm>
          <a:off x="9258300"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21590</xdr:rowOff>
    </xdr:from>
    <xdr:to>
      <xdr:col>50</xdr:col>
      <xdr:colOff>165100</xdr:colOff>
      <xdr:row>39</xdr:row>
      <xdr:rowOff>123190</xdr:rowOff>
    </xdr:to>
    <xdr:sp macro="" textlink="">
      <xdr:nvSpPr>
        <xdr:cNvPr id="133" name="楕円 132">
          <a:extLst>
            <a:ext uri="{FF2B5EF4-FFF2-40B4-BE49-F238E27FC236}">
              <a16:creationId xmlns:a16="http://schemas.microsoft.com/office/drawing/2014/main" id="{EF861BFA-1CA7-4421-A75A-0B3A5E661DC5}"/>
            </a:ext>
          </a:extLst>
        </xdr:cNvPr>
        <xdr:cNvSpPr/>
      </xdr:nvSpPr>
      <xdr:spPr>
        <a:xfrm>
          <a:off x="8445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72390</xdr:rowOff>
    </xdr:to>
    <xdr:cxnSp macro="">
      <xdr:nvCxnSpPr>
        <xdr:cNvPr id="134" name="直線コネクタ 133">
          <a:extLst>
            <a:ext uri="{FF2B5EF4-FFF2-40B4-BE49-F238E27FC236}">
              <a16:creationId xmlns:a16="http://schemas.microsoft.com/office/drawing/2014/main" id="{2954AE59-FA64-4720-ADDB-AC3D809A88F4}"/>
            </a:ext>
          </a:extLst>
        </xdr:cNvPr>
        <xdr:cNvCxnSpPr/>
      </xdr:nvCxnSpPr>
      <xdr:spPr>
        <a:xfrm flipV="1">
          <a:off x="8496300" y="660273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29210</xdr:rowOff>
    </xdr:from>
    <xdr:to>
      <xdr:col>46</xdr:col>
      <xdr:colOff>38100</xdr:colOff>
      <xdr:row>39</xdr:row>
      <xdr:rowOff>130810</xdr:rowOff>
    </xdr:to>
    <xdr:sp macro="" textlink="">
      <xdr:nvSpPr>
        <xdr:cNvPr id="135" name="楕円 134">
          <a:extLst>
            <a:ext uri="{FF2B5EF4-FFF2-40B4-BE49-F238E27FC236}">
              <a16:creationId xmlns:a16="http://schemas.microsoft.com/office/drawing/2014/main" id="{55384F31-C324-4175-B73F-7D146A36659F}"/>
            </a:ext>
          </a:extLst>
        </xdr:cNvPr>
        <xdr:cNvSpPr/>
      </xdr:nvSpPr>
      <xdr:spPr>
        <a:xfrm>
          <a:off x="7670800" y="6567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72390</xdr:rowOff>
    </xdr:from>
    <xdr:to>
      <xdr:col>50</xdr:col>
      <xdr:colOff>114300</xdr:colOff>
      <xdr:row>39</xdr:row>
      <xdr:rowOff>80010</xdr:rowOff>
    </xdr:to>
    <xdr:cxnSp macro="">
      <xdr:nvCxnSpPr>
        <xdr:cNvPr id="136" name="直線コネクタ 135">
          <a:extLst>
            <a:ext uri="{FF2B5EF4-FFF2-40B4-BE49-F238E27FC236}">
              <a16:creationId xmlns:a16="http://schemas.microsoft.com/office/drawing/2014/main" id="{1D5DD51B-FFC3-4651-B742-06CF692BF936}"/>
            </a:ext>
          </a:extLst>
        </xdr:cNvPr>
        <xdr:cNvCxnSpPr/>
      </xdr:nvCxnSpPr>
      <xdr:spPr>
        <a:xfrm flipV="1">
          <a:off x="7713980" y="66103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36830</xdr:rowOff>
    </xdr:from>
    <xdr:to>
      <xdr:col>41</xdr:col>
      <xdr:colOff>101600</xdr:colOff>
      <xdr:row>39</xdr:row>
      <xdr:rowOff>138430</xdr:rowOff>
    </xdr:to>
    <xdr:sp macro="" textlink="">
      <xdr:nvSpPr>
        <xdr:cNvPr id="137" name="楕円 136">
          <a:extLst>
            <a:ext uri="{FF2B5EF4-FFF2-40B4-BE49-F238E27FC236}">
              <a16:creationId xmlns:a16="http://schemas.microsoft.com/office/drawing/2014/main" id="{46BC1305-B5CB-4AF4-A938-E2ACCAF91FC2}"/>
            </a:ext>
          </a:extLst>
        </xdr:cNvPr>
        <xdr:cNvSpPr/>
      </xdr:nvSpPr>
      <xdr:spPr>
        <a:xfrm>
          <a:off x="687324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80010</xdr:rowOff>
    </xdr:from>
    <xdr:to>
      <xdr:col>45</xdr:col>
      <xdr:colOff>177800</xdr:colOff>
      <xdr:row>39</xdr:row>
      <xdr:rowOff>87630</xdr:rowOff>
    </xdr:to>
    <xdr:cxnSp macro="">
      <xdr:nvCxnSpPr>
        <xdr:cNvPr id="138" name="直線コネクタ 137">
          <a:extLst>
            <a:ext uri="{FF2B5EF4-FFF2-40B4-BE49-F238E27FC236}">
              <a16:creationId xmlns:a16="http://schemas.microsoft.com/office/drawing/2014/main" id="{B0B0AB1A-9877-4040-9AFA-16C61397A2EA}"/>
            </a:ext>
          </a:extLst>
        </xdr:cNvPr>
        <xdr:cNvCxnSpPr/>
      </xdr:nvCxnSpPr>
      <xdr:spPr>
        <a:xfrm flipV="1">
          <a:off x="6924040" y="66179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44450</xdr:rowOff>
    </xdr:from>
    <xdr:to>
      <xdr:col>36</xdr:col>
      <xdr:colOff>165100</xdr:colOff>
      <xdr:row>39</xdr:row>
      <xdr:rowOff>146050</xdr:rowOff>
    </xdr:to>
    <xdr:sp macro="" textlink="">
      <xdr:nvSpPr>
        <xdr:cNvPr id="139" name="楕円 138">
          <a:extLst>
            <a:ext uri="{FF2B5EF4-FFF2-40B4-BE49-F238E27FC236}">
              <a16:creationId xmlns:a16="http://schemas.microsoft.com/office/drawing/2014/main" id="{4AA2ABCD-A90F-424A-AFD2-D86756440065}"/>
            </a:ext>
          </a:extLst>
        </xdr:cNvPr>
        <xdr:cNvSpPr/>
      </xdr:nvSpPr>
      <xdr:spPr>
        <a:xfrm>
          <a:off x="609854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87630</xdr:rowOff>
    </xdr:from>
    <xdr:to>
      <xdr:col>41</xdr:col>
      <xdr:colOff>50800</xdr:colOff>
      <xdr:row>39</xdr:row>
      <xdr:rowOff>95250</xdr:rowOff>
    </xdr:to>
    <xdr:cxnSp macro="">
      <xdr:nvCxnSpPr>
        <xdr:cNvPr id="140" name="直線コネクタ 139">
          <a:extLst>
            <a:ext uri="{FF2B5EF4-FFF2-40B4-BE49-F238E27FC236}">
              <a16:creationId xmlns:a16="http://schemas.microsoft.com/office/drawing/2014/main" id="{627538C6-259B-4189-ABBB-6165A8E780E3}"/>
            </a:ext>
          </a:extLst>
        </xdr:cNvPr>
        <xdr:cNvCxnSpPr/>
      </xdr:nvCxnSpPr>
      <xdr:spPr>
        <a:xfrm flipV="1">
          <a:off x="6149340" y="662559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7F0974E4-E109-4D62-AEC0-373E76EE91C7}"/>
            </a:ext>
          </a:extLst>
        </xdr:cNvPr>
        <xdr:cNvSpPr txBox="1"/>
      </xdr:nvSpPr>
      <xdr:spPr>
        <a:xfrm>
          <a:off x="8271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BE592354-F9BA-428D-B0D1-D24F15BD7610}"/>
            </a:ext>
          </a:extLst>
        </xdr:cNvPr>
        <xdr:cNvSpPr txBox="1"/>
      </xdr:nvSpPr>
      <xdr:spPr>
        <a:xfrm>
          <a:off x="7509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8D4EB830-F9F6-4435-9DE3-7CE36048E9BC}"/>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EDC92AA9-DBC0-467D-A155-B5E9690239C0}"/>
            </a:ext>
          </a:extLst>
        </xdr:cNvPr>
        <xdr:cNvSpPr txBox="1"/>
      </xdr:nvSpPr>
      <xdr:spPr>
        <a:xfrm>
          <a:off x="59373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114317</xdr:rowOff>
    </xdr:from>
    <xdr:ext cx="469744" cy="259045"/>
    <xdr:sp macro="" textlink="">
      <xdr:nvSpPr>
        <xdr:cNvPr id="145" name="n_1mainValue【図書館】&#10;一人当たり面積">
          <a:extLst>
            <a:ext uri="{FF2B5EF4-FFF2-40B4-BE49-F238E27FC236}">
              <a16:creationId xmlns:a16="http://schemas.microsoft.com/office/drawing/2014/main" id="{975A3BC3-B0DE-42AC-9364-82C4EF3BD786}"/>
            </a:ext>
          </a:extLst>
        </xdr:cNvPr>
        <xdr:cNvSpPr txBox="1"/>
      </xdr:nvSpPr>
      <xdr:spPr>
        <a:xfrm>
          <a:off x="827158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121937</xdr:rowOff>
    </xdr:from>
    <xdr:ext cx="469744" cy="259045"/>
    <xdr:sp macro="" textlink="">
      <xdr:nvSpPr>
        <xdr:cNvPr id="146" name="n_2mainValue【図書館】&#10;一人当たり面積">
          <a:extLst>
            <a:ext uri="{FF2B5EF4-FFF2-40B4-BE49-F238E27FC236}">
              <a16:creationId xmlns:a16="http://schemas.microsoft.com/office/drawing/2014/main" id="{B09C6E54-274D-4938-AEBC-166F2098F301}"/>
            </a:ext>
          </a:extLst>
        </xdr:cNvPr>
        <xdr:cNvSpPr txBox="1"/>
      </xdr:nvSpPr>
      <xdr:spPr>
        <a:xfrm>
          <a:off x="750958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129557</xdr:rowOff>
    </xdr:from>
    <xdr:ext cx="469744" cy="259045"/>
    <xdr:sp macro="" textlink="">
      <xdr:nvSpPr>
        <xdr:cNvPr id="147" name="n_3mainValue【図書館】&#10;一人当たり面積">
          <a:extLst>
            <a:ext uri="{FF2B5EF4-FFF2-40B4-BE49-F238E27FC236}">
              <a16:creationId xmlns:a16="http://schemas.microsoft.com/office/drawing/2014/main" id="{87D3C4FA-10DC-47DB-9CBC-B45F74B62B61}"/>
            </a:ext>
          </a:extLst>
        </xdr:cNvPr>
        <xdr:cNvSpPr txBox="1"/>
      </xdr:nvSpPr>
      <xdr:spPr>
        <a:xfrm>
          <a:off x="67120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137177</xdr:rowOff>
    </xdr:from>
    <xdr:ext cx="469744" cy="259045"/>
    <xdr:sp macro="" textlink="">
      <xdr:nvSpPr>
        <xdr:cNvPr id="148" name="n_4mainValue【図書館】&#10;一人当たり面積">
          <a:extLst>
            <a:ext uri="{FF2B5EF4-FFF2-40B4-BE49-F238E27FC236}">
              <a16:creationId xmlns:a16="http://schemas.microsoft.com/office/drawing/2014/main" id="{7A2304C5-C1D6-4731-A863-90B1A0B25B14}"/>
            </a:ext>
          </a:extLst>
        </xdr:cNvPr>
        <xdr:cNvSpPr txBox="1"/>
      </xdr:nvSpPr>
      <xdr:spPr>
        <a:xfrm>
          <a:off x="5937327"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8BA7EA2-17F4-4FAF-B37D-D439552EB54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934E991-E26D-4E05-A72E-B123C90A71F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19AA66A-3A49-47AA-91E5-688FF840C0B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B89D216-7161-4610-8D50-24825C4D664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B4DBBBB-A0D0-4051-9B52-7972603C78B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A9644D-69C7-4959-80FE-30F209A33E1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8F9ADD3-18B7-409D-8283-751D34705B1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E7C1371-75B7-4B28-BEB3-9D8A3024A6C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6D0D936-02FF-404F-8019-0816D066D2D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5245264-EDB8-4E09-96C1-A2CE8EBD2BF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0E165D2-431F-4799-AC73-2373CA9E1C4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1AC1527-DF30-4B16-9993-6A4E5F0C204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6ED3BC4-3466-49E7-9761-DDA556D0A2B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D60CF7C-1199-4EDB-9471-E6C7A6F880A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657A694-BE4C-4279-8C86-830ED4A1D65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0F99DB2-224D-4D72-A56A-58A95315169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7F9B36F-A9BF-49C1-AFFC-AFDC00199E9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62DCA9A-7C5C-4FD6-A946-61CAF268CC4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979FA3F-267D-47D7-9561-39CCCBC7E69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7B716FD-088E-40C1-A146-D7F1136A82F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280A8157-B72E-4565-B9F4-B3F516417B5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4E896F8-FB30-4A4C-8718-CE67A84E5B0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50D33FA-23AA-41A2-B045-33B1AD434E46}"/>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6298639-0B97-44F9-B2CB-D05CC40742B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D8DD4EA2-A1A8-4959-960A-69B27A05FF91}"/>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0F65A13-2741-452A-B25E-9612806EA466}"/>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D81DE9D1-62F6-40C6-BFA2-88CFCD9D1107}"/>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A301E6C-8C9D-400A-8BC5-767F0A682FF0}"/>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365ED42-FFED-403F-B0A9-DCC11AC304E3}"/>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F0E56D3-B4F2-4576-87A0-B2666AB3A953}"/>
            </a:ext>
          </a:extLst>
        </xdr:cNvPr>
        <xdr:cNvSpPr txBox="1"/>
      </xdr:nvSpPr>
      <xdr:spPr>
        <a:xfrm>
          <a:off x="412496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5F279F72-72D3-4E4F-95DD-4FFA72C38C33}"/>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AA29C9A8-81EC-4E38-9597-B593B39361A9}"/>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24219CB6-E5F6-484B-8C40-5F3873AD023C}"/>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14C9AB06-F305-4E53-A194-7DD3EEF27B1C}"/>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D240D619-99F3-41D6-8EF1-39CE35FBCEB7}"/>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D399A54-C84B-4BBE-A5B4-9CB144BEA09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CF568C-E81A-4909-933E-1619DA5F2B2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862C75B-1696-4134-981C-072D533C05D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30F418A-C251-4143-9345-C893732B02F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52B863E-0C91-4CC3-89C6-67B58C7FD44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89" name="楕円 188">
          <a:extLst>
            <a:ext uri="{FF2B5EF4-FFF2-40B4-BE49-F238E27FC236}">
              <a16:creationId xmlns:a16="http://schemas.microsoft.com/office/drawing/2014/main" id="{01205DF2-05C5-4831-AA66-353059F5D24F}"/>
            </a:ext>
          </a:extLst>
        </xdr:cNvPr>
        <xdr:cNvSpPr/>
      </xdr:nvSpPr>
      <xdr:spPr>
        <a:xfrm>
          <a:off x="403606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47642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63458EB-CD84-4755-BBFD-F9F6871A82EA}"/>
            </a:ext>
          </a:extLst>
        </xdr:cNvPr>
        <xdr:cNvSpPr txBox="1"/>
      </xdr:nvSpPr>
      <xdr:spPr>
        <a:xfrm>
          <a:off x="4124960"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44450</xdr:rowOff>
    </xdr:from>
    <xdr:to>
      <xdr:col>20</xdr:col>
      <xdr:colOff>38100</xdr:colOff>
      <xdr:row>61</xdr:row>
      <xdr:rowOff>146050</xdr:rowOff>
    </xdr:to>
    <xdr:sp macro="" textlink="">
      <xdr:nvSpPr>
        <xdr:cNvPr id="191" name="楕円 190">
          <a:extLst>
            <a:ext uri="{FF2B5EF4-FFF2-40B4-BE49-F238E27FC236}">
              <a16:creationId xmlns:a16="http://schemas.microsoft.com/office/drawing/2014/main" id="{8C696085-A6BF-47FC-A219-12BD4DE27E70}"/>
            </a:ext>
          </a:extLst>
        </xdr:cNvPr>
        <xdr:cNvSpPr/>
      </xdr:nvSpPr>
      <xdr:spPr>
        <a:xfrm>
          <a:off x="3312160" y="102704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95250</xdr:rowOff>
    </xdr:from>
    <xdr:to>
      <xdr:col>24</xdr:col>
      <xdr:colOff>63500</xdr:colOff>
      <xdr:row>61</xdr:row>
      <xdr:rowOff>120015</xdr:rowOff>
    </xdr:to>
    <xdr:cxnSp macro="">
      <xdr:nvCxnSpPr>
        <xdr:cNvPr id="192" name="直線コネクタ 191">
          <a:extLst>
            <a:ext uri="{FF2B5EF4-FFF2-40B4-BE49-F238E27FC236}">
              <a16:creationId xmlns:a16="http://schemas.microsoft.com/office/drawing/2014/main" id="{3047EF7C-5CDE-4F89-A886-3DC1F620B994}"/>
            </a:ext>
          </a:extLst>
        </xdr:cNvPr>
        <xdr:cNvCxnSpPr/>
      </xdr:nvCxnSpPr>
      <xdr:spPr>
        <a:xfrm>
          <a:off x="3355340" y="10321290"/>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168275</xdr:rowOff>
    </xdr:from>
    <xdr:to>
      <xdr:col>15</xdr:col>
      <xdr:colOff>101600</xdr:colOff>
      <xdr:row>61</xdr:row>
      <xdr:rowOff>98425</xdr:rowOff>
    </xdr:to>
    <xdr:sp macro="" textlink="">
      <xdr:nvSpPr>
        <xdr:cNvPr id="193" name="楕円 192">
          <a:extLst>
            <a:ext uri="{FF2B5EF4-FFF2-40B4-BE49-F238E27FC236}">
              <a16:creationId xmlns:a16="http://schemas.microsoft.com/office/drawing/2014/main" id="{E3FFB1CB-39D7-48C1-A532-2CBCF9AAC24D}"/>
            </a:ext>
          </a:extLst>
        </xdr:cNvPr>
        <xdr:cNvSpPr/>
      </xdr:nvSpPr>
      <xdr:spPr>
        <a:xfrm>
          <a:off x="2514600" y="10226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47625</xdr:rowOff>
    </xdr:from>
    <xdr:to>
      <xdr:col>19</xdr:col>
      <xdr:colOff>177800</xdr:colOff>
      <xdr:row>61</xdr:row>
      <xdr:rowOff>95250</xdr:rowOff>
    </xdr:to>
    <xdr:cxnSp macro="">
      <xdr:nvCxnSpPr>
        <xdr:cNvPr id="194" name="直線コネクタ 193">
          <a:extLst>
            <a:ext uri="{FF2B5EF4-FFF2-40B4-BE49-F238E27FC236}">
              <a16:creationId xmlns:a16="http://schemas.microsoft.com/office/drawing/2014/main" id="{C6D5C830-B8FC-4290-AEEB-A7034ADCA840}"/>
            </a:ext>
          </a:extLst>
        </xdr:cNvPr>
        <xdr:cNvCxnSpPr/>
      </xdr:nvCxnSpPr>
      <xdr:spPr>
        <a:xfrm>
          <a:off x="2565400" y="1027366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25400</xdr:rowOff>
    </xdr:from>
    <xdr:to>
      <xdr:col>10</xdr:col>
      <xdr:colOff>165100</xdr:colOff>
      <xdr:row>61</xdr:row>
      <xdr:rowOff>127000</xdr:rowOff>
    </xdr:to>
    <xdr:sp macro="" textlink="">
      <xdr:nvSpPr>
        <xdr:cNvPr id="195" name="楕円 194">
          <a:extLst>
            <a:ext uri="{FF2B5EF4-FFF2-40B4-BE49-F238E27FC236}">
              <a16:creationId xmlns:a16="http://schemas.microsoft.com/office/drawing/2014/main" id="{E6DDE172-E29A-4613-9EC2-1E92535C635D}"/>
            </a:ext>
          </a:extLst>
        </xdr:cNvPr>
        <xdr:cNvSpPr/>
      </xdr:nvSpPr>
      <xdr:spPr>
        <a:xfrm>
          <a:off x="17399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47625</xdr:rowOff>
    </xdr:from>
    <xdr:to>
      <xdr:col>15</xdr:col>
      <xdr:colOff>50800</xdr:colOff>
      <xdr:row>61</xdr:row>
      <xdr:rowOff>76200</xdr:rowOff>
    </xdr:to>
    <xdr:cxnSp macro="">
      <xdr:nvCxnSpPr>
        <xdr:cNvPr id="196" name="直線コネクタ 195">
          <a:extLst>
            <a:ext uri="{FF2B5EF4-FFF2-40B4-BE49-F238E27FC236}">
              <a16:creationId xmlns:a16="http://schemas.microsoft.com/office/drawing/2014/main" id="{A5F56B81-1460-4C2B-A60C-956338A3EEC3}"/>
            </a:ext>
          </a:extLst>
        </xdr:cNvPr>
        <xdr:cNvCxnSpPr/>
      </xdr:nvCxnSpPr>
      <xdr:spPr>
        <a:xfrm flipV="1">
          <a:off x="1790700" y="1027366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111125</xdr:rowOff>
    </xdr:from>
    <xdr:to>
      <xdr:col>6</xdr:col>
      <xdr:colOff>38100</xdr:colOff>
      <xdr:row>61</xdr:row>
      <xdr:rowOff>41275</xdr:rowOff>
    </xdr:to>
    <xdr:sp macro="" textlink="">
      <xdr:nvSpPr>
        <xdr:cNvPr id="197" name="楕円 196">
          <a:extLst>
            <a:ext uri="{FF2B5EF4-FFF2-40B4-BE49-F238E27FC236}">
              <a16:creationId xmlns:a16="http://schemas.microsoft.com/office/drawing/2014/main" id="{69F2081B-961B-4EAF-A58A-BAE0E1963B5D}"/>
            </a:ext>
          </a:extLst>
        </xdr:cNvPr>
        <xdr:cNvSpPr/>
      </xdr:nvSpPr>
      <xdr:spPr>
        <a:xfrm>
          <a:off x="965200" y="10169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161925</xdr:rowOff>
    </xdr:from>
    <xdr:to>
      <xdr:col>10</xdr:col>
      <xdr:colOff>114300</xdr:colOff>
      <xdr:row>61</xdr:row>
      <xdr:rowOff>76200</xdr:rowOff>
    </xdr:to>
    <xdr:cxnSp macro="">
      <xdr:nvCxnSpPr>
        <xdr:cNvPr id="198" name="直線コネクタ 197">
          <a:extLst>
            <a:ext uri="{FF2B5EF4-FFF2-40B4-BE49-F238E27FC236}">
              <a16:creationId xmlns:a16="http://schemas.microsoft.com/office/drawing/2014/main" id="{4ADAD21F-1C6C-4BB4-84B5-698B7E0F153B}"/>
            </a:ext>
          </a:extLst>
        </xdr:cNvPr>
        <xdr:cNvCxnSpPr/>
      </xdr:nvCxnSpPr>
      <xdr:spPr>
        <a:xfrm>
          <a:off x="1008380" y="10220325"/>
          <a:ext cx="78232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BD20FFAA-11CD-4A77-BF82-7EE65B0366C7}"/>
            </a:ext>
          </a:extLst>
        </xdr:cNvPr>
        <xdr:cNvSpPr txBox="1"/>
      </xdr:nvSpPr>
      <xdr:spPr>
        <a:xfrm>
          <a:off x="317056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52FD1B8C-9159-48E6-8186-699792938CA4}"/>
            </a:ext>
          </a:extLst>
        </xdr:cNvPr>
        <xdr:cNvSpPr txBox="1"/>
      </xdr:nvSpPr>
      <xdr:spPr>
        <a:xfrm>
          <a:off x="238570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6FEEFD13-B3F2-4FBF-9DB6-1E93BB047606}"/>
            </a:ext>
          </a:extLst>
        </xdr:cNvPr>
        <xdr:cNvSpPr txBox="1"/>
      </xdr:nvSpPr>
      <xdr:spPr>
        <a:xfrm>
          <a:off x="161100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6E5F0647-BB8C-4814-99B6-433765E5A514}"/>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137177</xdr:rowOff>
    </xdr:from>
    <xdr:ext cx="405111" cy="259045"/>
    <xdr:sp macro="" textlink="">
      <xdr:nvSpPr>
        <xdr:cNvPr id="203" name="n_1mainValue【体育館・プール】&#10;有形固定資産減価償却率">
          <a:extLst>
            <a:ext uri="{FF2B5EF4-FFF2-40B4-BE49-F238E27FC236}">
              <a16:creationId xmlns:a16="http://schemas.microsoft.com/office/drawing/2014/main" id="{D7428DF0-FE88-47FD-A86A-28AF7D0D94C8}"/>
            </a:ext>
          </a:extLst>
        </xdr:cNvPr>
        <xdr:cNvSpPr txBox="1"/>
      </xdr:nvSpPr>
      <xdr:spPr>
        <a:xfrm>
          <a:off x="317056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89552</xdr:rowOff>
    </xdr:from>
    <xdr:ext cx="405111" cy="259045"/>
    <xdr:sp macro="" textlink="">
      <xdr:nvSpPr>
        <xdr:cNvPr id="204" name="n_2mainValue【体育館・プール】&#10;有形固定資産減価償却率">
          <a:extLst>
            <a:ext uri="{FF2B5EF4-FFF2-40B4-BE49-F238E27FC236}">
              <a16:creationId xmlns:a16="http://schemas.microsoft.com/office/drawing/2014/main" id="{DC7B01D6-425E-49FF-9451-B0361803309E}"/>
            </a:ext>
          </a:extLst>
        </xdr:cNvPr>
        <xdr:cNvSpPr txBox="1"/>
      </xdr:nvSpPr>
      <xdr:spPr>
        <a:xfrm>
          <a:off x="238570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118127</xdr:rowOff>
    </xdr:from>
    <xdr:ext cx="405111" cy="259045"/>
    <xdr:sp macro="" textlink="">
      <xdr:nvSpPr>
        <xdr:cNvPr id="205" name="n_3mainValue【体育館・プール】&#10;有形固定資産減価償却率">
          <a:extLst>
            <a:ext uri="{FF2B5EF4-FFF2-40B4-BE49-F238E27FC236}">
              <a16:creationId xmlns:a16="http://schemas.microsoft.com/office/drawing/2014/main" id="{3CBF753F-73B9-4C0F-AC7E-80762C94408C}"/>
            </a:ext>
          </a:extLst>
        </xdr:cNvPr>
        <xdr:cNvSpPr txBox="1"/>
      </xdr:nvSpPr>
      <xdr:spPr>
        <a:xfrm>
          <a:off x="161100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32402</xdr:rowOff>
    </xdr:from>
    <xdr:ext cx="405111" cy="259045"/>
    <xdr:sp macro="" textlink="">
      <xdr:nvSpPr>
        <xdr:cNvPr id="206" name="n_4mainValue【体育館・プール】&#10;有形固定資産減価償却率">
          <a:extLst>
            <a:ext uri="{FF2B5EF4-FFF2-40B4-BE49-F238E27FC236}">
              <a16:creationId xmlns:a16="http://schemas.microsoft.com/office/drawing/2014/main" id="{652CCF53-A6BB-471A-A432-E8F4B012F85A}"/>
            </a:ext>
          </a:extLst>
        </xdr:cNvPr>
        <xdr:cNvSpPr txBox="1"/>
      </xdr:nvSpPr>
      <xdr:spPr>
        <a:xfrm>
          <a:off x="83630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220A376-BF81-44B3-80E3-F55CDA613D3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06C67F3-BB9D-44D8-98E6-1DC3AB84D26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B2AAAFA-E79F-473A-8545-ADFE8B23800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D101703-CE0D-421C-9EB5-2F820F00B1F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72F6DE0-98CA-4E1C-96AD-1E109C73DAC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044993E-4EF6-4DB6-82A9-49757FF0B4F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834A8D8-7D5E-4921-B565-61F6C67642B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D91CFB0-A580-4C69-BC47-DC654C7221E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C5C0DAB-AC99-4F07-AB2E-CCE5179AA4B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91076E6-3FF6-413B-8D86-BC02AB1FF94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8D53796-E1BC-4BFF-B1E1-463AFEF8B39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B28F1A1-9E93-4736-8754-1654240D742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7429ABC-61DD-4EEB-901D-9BEB0696380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A08733F-CE47-485B-8E92-77FA89D425F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5CC17C9-260C-4A0C-BC84-7237889C29B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958E8C7-AB3B-4E82-BEEF-23FD0E2C45A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7A15BB5-036F-44C9-BFBA-AD4A539FE40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021CE9E-249F-4ACC-AA08-5139145F5E0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838D549-BF4D-490C-ADB4-A2CB3DAF687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382BF59-F09C-425B-B7CF-0B504DF739D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377E18D-5F9E-4792-8072-911E669CF09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AD5C79B-AFC5-4B76-85F6-D9F07279E6C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84EBECB-CFDC-405C-82A5-B46488D1C95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ADED789D-9CBE-47D9-A037-159F2DE751C5}"/>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CF420E6D-10D5-40E8-BEDD-4801F0536F7E}"/>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3EC30579-7BEE-43BA-A1DF-168B8BE4236F}"/>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FBB70D71-A04A-4210-82D3-4024FD152635}"/>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39DA970A-9688-4A83-8334-6476EF364D93}"/>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23C17AD0-9531-41A0-A138-C0245F635CE5}"/>
            </a:ext>
          </a:extLst>
        </xdr:cNvPr>
        <xdr:cNvSpPr txBox="1"/>
      </xdr:nvSpPr>
      <xdr:spPr>
        <a:xfrm>
          <a:off x="9258300" y="1034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5CCE8808-F46A-479B-96C2-8C597B4DBAAA}"/>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4388F355-611E-4421-82FB-B705F5D55866}"/>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1BACACFB-ECFD-43A8-B4DC-D564CCA50827}"/>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7B8B5360-6316-4B85-83EB-6957A588D322}"/>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D70A1D92-EF34-4DBC-8D25-03818250D24A}"/>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BEC0D3-E680-46EC-9FAC-7FAF08D313D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B9E1CF-FA2E-44A2-A6C4-89B047E9DF0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C517C8-1F1B-4E0A-83FD-05D0F31CD28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AB96C8B-4E0E-4B62-B079-733083AF385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8C8C7E0-759B-404B-8E0E-22498A52FBF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100330</xdr:rowOff>
    </xdr:from>
    <xdr:to>
      <xdr:col>55</xdr:col>
      <xdr:colOff>50800</xdr:colOff>
      <xdr:row>62</xdr:row>
      <xdr:rowOff>30480</xdr:rowOff>
    </xdr:to>
    <xdr:sp macro="" textlink="">
      <xdr:nvSpPr>
        <xdr:cNvPr id="246" name="楕円 245">
          <a:extLst>
            <a:ext uri="{FF2B5EF4-FFF2-40B4-BE49-F238E27FC236}">
              <a16:creationId xmlns:a16="http://schemas.microsoft.com/office/drawing/2014/main" id="{450CBBC8-71D4-4398-8312-4099CFA5BC3D}"/>
            </a:ext>
          </a:extLst>
        </xdr:cNvPr>
        <xdr:cNvSpPr/>
      </xdr:nvSpPr>
      <xdr:spPr>
        <a:xfrm>
          <a:off x="9192260" y="10326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123207</xdr:rowOff>
    </xdr:from>
    <xdr:ext cx="469744" cy="259045"/>
    <xdr:sp macro="" textlink="">
      <xdr:nvSpPr>
        <xdr:cNvPr id="247" name="【体育館・プール】&#10;一人当たり面積該当値テキスト">
          <a:extLst>
            <a:ext uri="{FF2B5EF4-FFF2-40B4-BE49-F238E27FC236}">
              <a16:creationId xmlns:a16="http://schemas.microsoft.com/office/drawing/2014/main" id="{A97E2865-5602-44C3-9ED9-CD9B52853409}"/>
            </a:ext>
          </a:extLst>
        </xdr:cNvPr>
        <xdr:cNvSpPr txBox="1"/>
      </xdr:nvSpPr>
      <xdr:spPr>
        <a:xfrm>
          <a:off x="9258300" y="1018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74930</xdr:rowOff>
    </xdr:from>
    <xdr:to>
      <xdr:col>50</xdr:col>
      <xdr:colOff>165100</xdr:colOff>
      <xdr:row>62</xdr:row>
      <xdr:rowOff>5080</xdr:rowOff>
    </xdr:to>
    <xdr:sp macro="" textlink="">
      <xdr:nvSpPr>
        <xdr:cNvPr id="248" name="楕円 247">
          <a:extLst>
            <a:ext uri="{FF2B5EF4-FFF2-40B4-BE49-F238E27FC236}">
              <a16:creationId xmlns:a16="http://schemas.microsoft.com/office/drawing/2014/main" id="{F491D934-D10A-447D-8669-526839CEF5D9}"/>
            </a:ext>
          </a:extLst>
        </xdr:cNvPr>
        <xdr:cNvSpPr/>
      </xdr:nvSpPr>
      <xdr:spPr>
        <a:xfrm>
          <a:off x="844550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125730</xdr:rowOff>
    </xdr:from>
    <xdr:to>
      <xdr:col>55</xdr:col>
      <xdr:colOff>0</xdr:colOff>
      <xdr:row>61</xdr:row>
      <xdr:rowOff>151130</xdr:rowOff>
    </xdr:to>
    <xdr:cxnSp macro="">
      <xdr:nvCxnSpPr>
        <xdr:cNvPr id="249" name="直線コネクタ 248">
          <a:extLst>
            <a:ext uri="{FF2B5EF4-FFF2-40B4-BE49-F238E27FC236}">
              <a16:creationId xmlns:a16="http://schemas.microsoft.com/office/drawing/2014/main" id="{87013E5E-3BA7-402D-BACD-E99A8EF0E8B3}"/>
            </a:ext>
          </a:extLst>
        </xdr:cNvPr>
        <xdr:cNvCxnSpPr/>
      </xdr:nvCxnSpPr>
      <xdr:spPr>
        <a:xfrm>
          <a:off x="8496300" y="10351770"/>
          <a:ext cx="7239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82550</xdr:rowOff>
    </xdr:from>
    <xdr:to>
      <xdr:col>46</xdr:col>
      <xdr:colOff>38100</xdr:colOff>
      <xdr:row>62</xdr:row>
      <xdr:rowOff>12700</xdr:rowOff>
    </xdr:to>
    <xdr:sp macro="" textlink="">
      <xdr:nvSpPr>
        <xdr:cNvPr id="250" name="楕円 249">
          <a:extLst>
            <a:ext uri="{FF2B5EF4-FFF2-40B4-BE49-F238E27FC236}">
              <a16:creationId xmlns:a16="http://schemas.microsoft.com/office/drawing/2014/main" id="{197BBFE9-C77F-4186-8A0B-3677AF9DB9A8}"/>
            </a:ext>
          </a:extLst>
        </xdr:cNvPr>
        <xdr:cNvSpPr/>
      </xdr:nvSpPr>
      <xdr:spPr>
        <a:xfrm>
          <a:off x="7670800" y="1030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125730</xdr:rowOff>
    </xdr:from>
    <xdr:to>
      <xdr:col>50</xdr:col>
      <xdr:colOff>114300</xdr:colOff>
      <xdr:row>61</xdr:row>
      <xdr:rowOff>133350</xdr:rowOff>
    </xdr:to>
    <xdr:cxnSp macro="">
      <xdr:nvCxnSpPr>
        <xdr:cNvPr id="251" name="直線コネクタ 250">
          <a:extLst>
            <a:ext uri="{FF2B5EF4-FFF2-40B4-BE49-F238E27FC236}">
              <a16:creationId xmlns:a16="http://schemas.microsoft.com/office/drawing/2014/main" id="{24DC45F7-CCFF-4A9D-98C5-EFA75447D136}"/>
            </a:ext>
          </a:extLst>
        </xdr:cNvPr>
        <xdr:cNvCxnSpPr/>
      </xdr:nvCxnSpPr>
      <xdr:spPr>
        <a:xfrm flipV="1">
          <a:off x="7713980" y="1035177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90170</xdr:rowOff>
    </xdr:from>
    <xdr:to>
      <xdr:col>41</xdr:col>
      <xdr:colOff>101600</xdr:colOff>
      <xdr:row>62</xdr:row>
      <xdr:rowOff>20320</xdr:rowOff>
    </xdr:to>
    <xdr:sp macro="" textlink="">
      <xdr:nvSpPr>
        <xdr:cNvPr id="252" name="楕円 251">
          <a:extLst>
            <a:ext uri="{FF2B5EF4-FFF2-40B4-BE49-F238E27FC236}">
              <a16:creationId xmlns:a16="http://schemas.microsoft.com/office/drawing/2014/main" id="{DC8E4FE2-0CB7-4F30-BD90-21DDC3D5183B}"/>
            </a:ext>
          </a:extLst>
        </xdr:cNvPr>
        <xdr:cNvSpPr/>
      </xdr:nvSpPr>
      <xdr:spPr>
        <a:xfrm>
          <a:off x="6873240" y="1031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133350</xdr:rowOff>
    </xdr:from>
    <xdr:to>
      <xdr:col>45</xdr:col>
      <xdr:colOff>177800</xdr:colOff>
      <xdr:row>61</xdr:row>
      <xdr:rowOff>140970</xdr:rowOff>
    </xdr:to>
    <xdr:cxnSp macro="">
      <xdr:nvCxnSpPr>
        <xdr:cNvPr id="253" name="直線コネクタ 252">
          <a:extLst>
            <a:ext uri="{FF2B5EF4-FFF2-40B4-BE49-F238E27FC236}">
              <a16:creationId xmlns:a16="http://schemas.microsoft.com/office/drawing/2014/main" id="{AF001EC1-0587-451C-877A-BEF1256D5826}"/>
            </a:ext>
          </a:extLst>
        </xdr:cNvPr>
        <xdr:cNvCxnSpPr/>
      </xdr:nvCxnSpPr>
      <xdr:spPr>
        <a:xfrm flipV="1">
          <a:off x="6924040" y="1035939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96520</xdr:rowOff>
    </xdr:from>
    <xdr:to>
      <xdr:col>36</xdr:col>
      <xdr:colOff>165100</xdr:colOff>
      <xdr:row>62</xdr:row>
      <xdr:rowOff>26670</xdr:rowOff>
    </xdr:to>
    <xdr:sp macro="" textlink="">
      <xdr:nvSpPr>
        <xdr:cNvPr id="254" name="楕円 253">
          <a:extLst>
            <a:ext uri="{FF2B5EF4-FFF2-40B4-BE49-F238E27FC236}">
              <a16:creationId xmlns:a16="http://schemas.microsoft.com/office/drawing/2014/main" id="{4812DEA6-538B-46BE-B621-AAB2AEB0CF8C}"/>
            </a:ext>
          </a:extLst>
        </xdr:cNvPr>
        <xdr:cNvSpPr/>
      </xdr:nvSpPr>
      <xdr:spPr>
        <a:xfrm>
          <a:off x="6098540" y="10322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140970</xdr:rowOff>
    </xdr:from>
    <xdr:to>
      <xdr:col>41</xdr:col>
      <xdr:colOff>50800</xdr:colOff>
      <xdr:row>61</xdr:row>
      <xdr:rowOff>147320</xdr:rowOff>
    </xdr:to>
    <xdr:cxnSp macro="">
      <xdr:nvCxnSpPr>
        <xdr:cNvPr id="255" name="直線コネクタ 254">
          <a:extLst>
            <a:ext uri="{FF2B5EF4-FFF2-40B4-BE49-F238E27FC236}">
              <a16:creationId xmlns:a16="http://schemas.microsoft.com/office/drawing/2014/main" id="{D1DE61B8-5D9D-44BB-B33E-176CCED70899}"/>
            </a:ext>
          </a:extLst>
        </xdr:cNvPr>
        <xdr:cNvCxnSpPr/>
      </xdr:nvCxnSpPr>
      <xdr:spPr>
        <a:xfrm flipV="1">
          <a:off x="6149340" y="1036701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382B3B9C-CF15-4761-929B-2FCB9A9CABFE}"/>
            </a:ext>
          </a:extLst>
        </xdr:cNvPr>
        <xdr:cNvSpPr txBox="1"/>
      </xdr:nvSpPr>
      <xdr:spPr>
        <a:xfrm>
          <a:off x="827158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7D21DCC1-9B91-4CDB-B40D-1614309CDF3E}"/>
            </a:ext>
          </a:extLst>
        </xdr:cNvPr>
        <xdr:cNvSpPr txBox="1"/>
      </xdr:nvSpPr>
      <xdr:spPr>
        <a:xfrm>
          <a:off x="750958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78A0050B-F8CD-416F-9ECC-B7C03CD4F252}"/>
            </a:ext>
          </a:extLst>
        </xdr:cNvPr>
        <xdr:cNvSpPr txBox="1"/>
      </xdr:nvSpPr>
      <xdr:spPr>
        <a:xfrm>
          <a:off x="6712027"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6CF61DEC-7C80-44D4-80A0-1819DFDCE7C8}"/>
            </a:ext>
          </a:extLst>
        </xdr:cNvPr>
        <xdr:cNvSpPr txBox="1"/>
      </xdr:nvSpPr>
      <xdr:spPr>
        <a:xfrm>
          <a:off x="59373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21607</xdr:rowOff>
    </xdr:from>
    <xdr:ext cx="469744" cy="259045"/>
    <xdr:sp macro="" textlink="">
      <xdr:nvSpPr>
        <xdr:cNvPr id="260" name="n_1mainValue【体育館・プール】&#10;一人当たり面積">
          <a:extLst>
            <a:ext uri="{FF2B5EF4-FFF2-40B4-BE49-F238E27FC236}">
              <a16:creationId xmlns:a16="http://schemas.microsoft.com/office/drawing/2014/main" id="{23D472B6-3CFF-4CFB-83D5-95997835C9EF}"/>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29227</xdr:rowOff>
    </xdr:from>
    <xdr:ext cx="469744" cy="259045"/>
    <xdr:sp macro="" textlink="">
      <xdr:nvSpPr>
        <xdr:cNvPr id="261" name="n_2mainValue【体育館・プール】&#10;一人当たり面積">
          <a:extLst>
            <a:ext uri="{FF2B5EF4-FFF2-40B4-BE49-F238E27FC236}">
              <a16:creationId xmlns:a16="http://schemas.microsoft.com/office/drawing/2014/main" id="{EC34590D-29B6-430E-A8B0-8049945DB4DA}"/>
            </a:ext>
          </a:extLst>
        </xdr:cNvPr>
        <xdr:cNvSpPr txBox="1"/>
      </xdr:nvSpPr>
      <xdr:spPr>
        <a:xfrm>
          <a:off x="750958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2" name="n_3mainValue【体育館・プール】&#10;一人当たり面積">
          <a:extLst>
            <a:ext uri="{FF2B5EF4-FFF2-40B4-BE49-F238E27FC236}">
              <a16:creationId xmlns:a16="http://schemas.microsoft.com/office/drawing/2014/main" id="{1992865D-7150-41EB-BC84-D480098419F4}"/>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43197</xdr:rowOff>
    </xdr:from>
    <xdr:ext cx="469744" cy="259045"/>
    <xdr:sp macro="" textlink="">
      <xdr:nvSpPr>
        <xdr:cNvPr id="263" name="n_4mainValue【体育館・プール】&#10;一人当たり面積">
          <a:extLst>
            <a:ext uri="{FF2B5EF4-FFF2-40B4-BE49-F238E27FC236}">
              <a16:creationId xmlns:a16="http://schemas.microsoft.com/office/drawing/2014/main" id="{8448AF83-F992-4D99-9265-AB9F61C7806A}"/>
            </a:ext>
          </a:extLst>
        </xdr:cNvPr>
        <xdr:cNvSpPr txBox="1"/>
      </xdr:nvSpPr>
      <xdr:spPr>
        <a:xfrm>
          <a:off x="5937327" y="1010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5517C52-93C5-4637-890C-C63C57014F2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DF4E911-CF28-4849-8256-8050D601BD4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6E22A8-31F3-46AB-9666-803FB183F87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F103B37-EB05-4DAC-BE1E-0651E96369F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1AB0EA2-05AD-40B3-84CE-0BC8C33FF63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1898C17-0E7A-46FC-AFC5-1B7B5CAE191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C247CAC-835E-4701-BF9E-D9570332F06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CCDD771-6C39-46FF-B189-EAA6FEA2184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405DEB5-2D56-4806-BAD4-602977610C3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0E81980-2B81-40E4-BCD3-AA5F035D55A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5AA37C2-DF37-4D8B-ADEA-7C40ECBBFD5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85AC44C-DE5B-4073-BB80-052C09CFD5F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33D8CBD-DABE-47AF-A71E-352712041E9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CB7DEF4-8C46-41C8-8049-E12C9B1E6D9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4F9FDD2-784C-4EB2-A8FF-51B0DA02356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7D83195-4205-4BB4-8687-D10BC3A3202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25AC1F7-5D5A-4E11-AC4E-B02F01C2F77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E7A898C-4121-4A10-BDE7-4CA8444FCF6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E09D317-D845-4EF0-BDFF-F0A44632F79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B5CC58F-90A1-4655-91B0-2BBCB31D2EC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690A54C-D11C-4C68-99BC-8F54696FBF5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6719553-8D7F-4924-B6AA-AD6532026AF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B03C2A2-4719-49D3-A9D0-18355852C59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48D9ACA-362B-4AE4-9DB2-F4E0069F097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C57DFF8-36D4-4F3E-A7A2-893E2004709D}"/>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7A1F8FD1-F83A-4E24-87AE-40C41336DCBE}"/>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DDE5102-E381-416D-B29F-2FBCF3A8022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8023BCF-F4E5-4359-A5F1-8EDCCE25DFBC}"/>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2838BA71-717D-4A78-859B-732A39A0B9B2}"/>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3D47AE6-2F22-4884-AFFB-AEF3A67B801E}"/>
            </a:ext>
          </a:extLst>
        </xdr:cNvPr>
        <xdr:cNvSpPr txBox="1"/>
      </xdr:nvSpPr>
      <xdr:spPr>
        <a:xfrm>
          <a:off x="41249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57409F98-A41B-4D13-B555-775550178A0F}"/>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1217AB55-EEED-4AF5-9BF8-220A1E238B6B}"/>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B09FA244-B9A8-4B24-8526-09A7A11F35AC}"/>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9C2F1531-C5DC-450B-8F9F-9CBC51127AED}"/>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A5C0F6B9-E5DF-4502-90A8-EE07C5DBF48F}"/>
            </a:ext>
          </a:extLst>
        </xdr:cNvPr>
        <xdr:cNvSpPr/>
      </xdr:nvSpPr>
      <xdr:spPr>
        <a:xfrm>
          <a:off x="96520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B870816-40DC-42DB-A2D1-564985AB709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4271BFF-620A-4FDB-A510-A6B763008CC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FEC1D1D-0CFE-4CCC-8849-F2CB9E7FE6F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ADDFB45-6BBD-44C6-A74E-5D9F95BE36E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1C87A6F-0DC8-4E44-9341-D03F97BED6E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132080</xdr:rowOff>
    </xdr:from>
    <xdr:to>
      <xdr:col>24</xdr:col>
      <xdr:colOff>114300</xdr:colOff>
      <xdr:row>84</xdr:row>
      <xdr:rowOff>62230</xdr:rowOff>
    </xdr:to>
    <xdr:sp macro="" textlink="">
      <xdr:nvSpPr>
        <xdr:cNvPr id="304" name="楕円 303">
          <a:extLst>
            <a:ext uri="{FF2B5EF4-FFF2-40B4-BE49-F238E27FC236}">
              <a16:creationId xmlns:a16="http://schemas.microsoft.com/office/drawing/2014/main" id="{86AE050C-7B9E-4B2D-BCE4-FF989BEE8EED}"/>
            </a:ext>
          </a:extLst>
        </xdr:cNvPr>
        <xdr:cNvSpPr/>
      </xdr:nvSpPr>
      <xdr:spPr>
        <a:xfrm>
          <a:off x="4036060" y="14046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110507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0FA60B2-D2C9-4D45-BE73-D609409B8F8F}"/>
            </a:ext>
          </a:extLst>
        </xdr:cNvPr>
        <xdr:cNvSpPr txBox="1"/>
      </xdr:nvSpPr>
      <xdr:spPr>
        <a:xfrm>
          <a:off x="4124960"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120650</xdr:rowOff>
    </xdr:from>
    <xdr:to>
      <xdr:col>20</xdr:col>
      <xdr:colOff>38100</xdr:colOff>
      <xdr:row>84</xdr:row>
      <xdr:rowOff>50800</xdr:rowOff>
    </xdr:to>
    <xdr:sp macro="" textlink="">
      <xdr:nvSpPr>
        <xdr:cNvPr id="306" name="楕円 305">
          <a:extLst>
            <a:ext uri="{FF2B5EF4-FFF2-40B4-BE49-F238E27FC236}">
              <a16:creationId xmlns:a16="http://schemas.microsoft.com/office/drawing/2014/main" id="{1883CC2E-B770-4FCC-BCDD-79055E99319E}"/>
            </a:ext>
          </a:extLst>
        </xdr:cNvPr>
        <xdr:cNvSpPr/>
      </xdr:nvSpPr>
      <xdr:spPr>
        <a:xfrm>
          <a:off x="331216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0</xdr:rowOff>
    </xdr:from>
    <xdr:to>
      <xdr:col>24</xdr:col>
      <xdr:colOff>63500</xdr:colOff>
      <xdr:row>84</xdr:row>
      <xdr:rowOff>11430</xdr:rowOff>
    </xdr:to>
    <xdr:cxnSp macro="">
      <xdr:nvCxnSpPr>
        <xdr:cNvPr id="307" name="直線コネクタ 306">
          <a:extLst>
            <a:ext uri="{FF2B5EF4-FFF2-40B4-BE49-F238E27FC236}">
              <a16:creationId xmlns:a16="http://schemas.microsoft.com/office/drawing/2014/main" id="{0FE4973C-C70F-4C70-AFD6-71405C7A4F9B}"/>
            </a:ext>
          </a:extLst>
        </xdr:cNvPr>
        <xdr:cNvCxnSpPr/>
      </xdr:nvCxnSpPr>
      <xdr:spPr>
        <a:xfrm>
          <a:off x="3355340" y="1408176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166370</xdr:rowOff>
    </xdr:from>
    <xdr:to>
      <xdr:col>15</xdr:col>
      <xdr:colOff>101600</xdr:colOff>
      <xdr:row>82</xdr:row>
      <xdr:rowOff>96520</xdr:rowOff>
    </xdr:to>
    <xdr:sp macro="" textlink="">
      <xdr:nvSpPr>
        <xdr:cNvPr id="308" name="楕円 307">
          <a:extLst>
            <a:ext uri="{FF2B5EF4-FFF2-40B4-BE49-F238E27FC236}">
              <a16:creationId xmlns:a16="http://schemas.microsoft.com/office/drawing/2014/main" id="{533AA7C3-9A58-4381-AA0D-02B4D8B271E5}"/>
            </a:ext>
          </a:extLst>
        </xdr:cNvPr>
        <xdr:cNvSpPr/>
      </xdr:nvSpPr>
      <xdr:spPr>
        <a:xfrm>
          <a:off x="2514600" y="1374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45720</xdr:rowOff>
    </xdr:from>
    <xdr:to>
      <xdr:col>19</xdr:col>
      <xdr:colOff>177800</xdr:colOff>
      <xdr:row>84</xdr:row>
      <xdr:rowOff>0</xdr:rowOff>
    </xdr:to>
    <xdr:cxnSp macro="">
      <xdr:nvCxnSpPr>
        <xdr:cNvPr id="309" name="直線コネクタ 308">
          <a:extLst>
            <a:ext uri="{FF2B5EF4-FFF2-40B4-BE49-F238E27FC236}">
              <a16:creationId xmlns:a16="http://schemas.microsoft.com/office/drawing/2014/main" id="{EA1DE68B-CE17-4720-8164-248C8A6E9DAF}"/>
            </a:ext>
          </a:extLst>
        </xdr:cNvPr>
        <xdr:cNvCxnSpPr/>
      </xdr:nvCxnSpPr>
      <xdr:spPr>
        <a:xfrm>
          <a:off x="2565400" y="13792200"/>
          <a:ext cx="78994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29211</xdr:rowOff>
    </xdr:from>
    <xdr:to>
      <xdr:col>10</xdr:col>
      <xdr:colOff>165100</xdr:colOff>
      <xdr:row>82</xdr:row>
      <xdr:rowOff>130811</xdr:rowOff>
    </xdr:to>
    <xdr:sp macro="" textlink="">
      <xdr:nvSpPr>
        <xdr:cNvPr id="310" name="楕円 309">
          <a:extLst>
            <a:ext uri="{FF2B5EF4-FFF2-40B4-BE49-F238E27FC236}">
              <a16:creationId xmlns:a16="http://schemas.microsoft.com/office/drawing/2014/main" id="{883C7174-4247-4EC3-A0EC-532EEE611547}"/>
            </a:ext>
          </a:extLst>
        </xdr:cNvPr>
        <xdr:cNvSpPr/>
      </xdr:nvSpPr>
      <xdr:spPr>
        <a:xfrm>
          <a:off x="173990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45720</xdr:rowOff>
    </xdr:from>
    <xdr:to>
      <xdr:col>15</xdr:col>
      <xdr:colOff>50800</xdr:colOff>
      <xdr:row>82</xdr:row>
      <xdr:rowOff>80011</xdr:rowOff>
    </xdr:to>
    <xdr:cxnSp macro="">
      <xdr:nvCxnSpPr>
        <xdr:cNvPr id="311" name="直線コネクタ 310">
          <a:extLst>
            <a:ext uri="{FF2B5EF4-FFF2-40B4-BE49-F238E27FC236}">
              <a16:creationId xmlns:a16="http://schemas.microsoft.com/office/drawing/2014/main" id="{97CB683C-C8D0-45DD-926C-E207C2789312}"/>
            </a:ext>
          </a:extLst>
        </xdr:cNvPr>
        <xdr:cNvCxnSpPr/>
      </xdr:nvCxnSpPr>
      <xdr:spPr>
        <a:xfrm flipV="1">
          <a:off x="1790700" y="13792200"/>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97789</xdr:rowOff>
    </xdr:from>
    <xdr:to>
      <xdr:col>6</xdr:col>
      <xdr:colOff>38100</xdr:colOff>
      <xdr:row>83</xdr:row>
      <xdr:rowOff>27939</xdr:rowOff>
    </xdr:to>
    <xdr:sp macro="" textlink="">
      <xdr:nvSpPr>
        <xdr:cNvPr id="312" name="楕円 311">
          <a:extLst>
            <a:ext uri="{FF2B5EF4-FFF2-40B4-BE49-F238E27FC236}">
              <a16:creationId xmlns:a16="http://schemas.microsoft.com/office/drawing/2014/main" id="{589CF26A-6D3D-492D-943A-1F9708BA4599}"/>
            </a:ext>
          </a:extLst>
        </xdr:cNvPr>
        <xdr:cNvSpPr/>
      </xdr:nvSpPr>
      <xdr:spPr>
        <a:xfrm>
          <a:off x="965200" y="138442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148589</xdr:rowOff>
    </xdr:to>
    <xdr:cxnSp macro="">
      <xdr:nvCxnSpPr>
        <xdr:cNvPr id="313" name="直線コネクタ 312">
          <a:extLst>
            <a:ext uri="{FF2B5EF4-FFF2-40B4-BE49-F238E27FC236}">
              <a16:creationId xmlns:a16="http://schemas.microsoft.com/office/drawing/2014/main" id="{678802FF-3DFB-4181-BA3F-78EAC36FAF7A}"/>
            </a:ext>
          </a:extLst>
        </xdr:cNvPr>
        <xdr:cNvCxnSpPr/>
      </xdr:nvCxnSpPr>
      <xdr:spPr>
        <a:xfrm flipV="1">
          <a:off x="1008380" y="13826491"/>
          <a:ext cx="78232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AA1B921F-D05A-4006-88A3-B46F418EEF4C}"/>
            </a:ext>
          </a:extLst>
        </xdr:cNvPr>
        <xdr:cNvSpPr txBox="1"/>
      </xdr:nvSpPr>
      <xdr:spPr>
        <a:xfrm>
          <a:off x="317056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85381558-28E0-4C0A-8E18-85EFF41BB90B}"/>
            </a:ext>
          </a:extLst>
        </xdr:cNvPr>
        <xdr:cNvSpPr txBox="1"/>
      </xdr:nvSpPr>
      <xdr:spPr>
        <a:xfrm>
          <a:off x="238570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26D3E1F1-C83E-4818-9D39-63CEC302E296}"/>
            </a:ext>
          </a:extLst>
        </xdr:cNvPr>
        <xdr:cNvSpPr txBox="1"/>
      </xdr:nvSpPr>
      <xdr:spPr>
        <a:xfrm>
          <a:off x="161100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2A6B61FA-E822-4B29-A742-611E16C9ED2D}"/>
            </a:ext>
          </a:extLst>
        </xdr:cNvPr>
        <xdr:cNvSpPr txBox="1"/>
      </xdr:nvSpPr>
      <xdr:spPr>
        <a:xfrm>
          <a:off x="8363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41927</xdr:rowOff>
    </xdr:from>
    <xdr:ext cx="405111" cy="259045"/>
    <xdr:sp macro="" textlink="">
      <xdr:nvSpPr>
        <xdr:cNvPr id="318" name="n_1mainValue【福祉施設】&#10;有形固定資産減価償却率">
          <a:extLst>
            <a:ext uri="{FF2B5EF4-FFF2-40B4-BE49-F238E27FC236}">
              <a16:creationId xmlns:a16="http://schemas.microsoft.com/office/drawing/2014/main" id="{04453F4E-8687-4B7B-8811-7D35D8AD1AC8}"/>
            </a:ext>
          </a:extLst>
        </xdr:cNvPr>
        <xdr:cNvSpPr txBox="1"/>
      </xdr:nvSpPr>
      <xdr:spPr>
        <a:xfrm>
          <a:off x="3170564" y="1412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9" name="n_2mainValue【福祉施設】&#10;有形固定資産減価償却率">
          <a:extLst>
            <a:ext uri="{FF2B5EF4-FFF2-40B4-BE49-F238E27FC236}">
              <a16:creationId xmlns:a16="http://schemas.microsoft.com/office/drawing/2014/main" id="{6D55E800-CC7A-4A1C-8502-1DD6ED4860FE}"/>
            </a:ext>
          </a:extLst>
        </xdr:cNvPr>
        <xdr:cNvSpPr txBox="1"/>
      </xdr:nvSpPr>
      <xdr:spPr>
        <a:xfrm>
          <a:off x="2385704"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121938</xdr:rowOff>
    </xdr:from>
    <xdr:ext cx="405111" cy="259045"/>
    <xdr:sp macro="" textlink="">
      <xdr:nvSpPr>
        <xdr:cNvPr id="320" name="n_3mainValue【福祉施設】&#10;有形固定資産減価償却率">
          <a:extLst>
            <a:ext uri="{FF2B5EF4-FFF2-40B4-BE49-F238E27FC236}">
              <a16:creationId xmlns:a16="http://schemas.microsoft.com/office/drawing/2014/main" id="{BFF9D7FF-DCEF-43CF-A12B-06747442213F}"/>
            </a:ext>
          </a:extLst>
        </xdr:cNvPr>
        <xdr:cNvSpPr txBox="1"/>
      </xdr:nvSpPr>
      <xdr:spPr>
        <a:xfrm>
          <a:off x="1611004"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19066</xdr:rowOff>
    </xdr:from>
    <xdr:ext cx="405111" cy="259045"/>
    <xdr:sp macro="" textlink="">
      <xdr:nvSpPr>
        <xdr:cNvPr id="321" name="n_4mainValue【福祉施設】&#10;有形固定資産減価償却率">
          <a:extLst>
            <a:ext uri="{FF2B5EF4-FFF2-40B4-BE49-F238E27FC236}">
              <a16:creationId xmlns:a16="http://schemas.microsoft.com/office/drawing/2014/main" id="{50A8865F-9704-4FEB-A9C9-41EF5AEF84F2}"/>
            </a:ext>
          </a:extLst>
        </xdr:cNvPr>
        <xdr:cNvSpPr txBox="1"/>
      </xdr:nvSpPr>
      <xdr:spPr>
        <a:xfrm>
          <a:off x="836304" y="1393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9D9DFCE-D1B0-4846-9799-3838ACCD323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9B61D95-A527-4A2E-90B2-5CEDF58B280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4A0C5F4-9546-4CE9-BB14-C071BE0ACFB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0573245-F50F-48AA-8333-DBE46FAEE05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8EB8DC2-4FB8-4532-A610-6C518C8624E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80C49B7-53C8-47CF-A770-6585ECD1CA9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E624137-1578-465E-9DE1-4BC0FB642C9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D346FF6-3F93-4F31-8E0A-55405126B3E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8508CCD-2B89-412B-A5D3-A327024E8EE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87F99E4-8FEC-42C0-92DB-10E3A0F4F56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4EC6B629-57E9-40F0-95FE-0692F6FFF8B8}"/>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F8787A83-88D9-46A3-BD06-F5F46DDC11C8}"/>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9664DA4-21E9-4526-9D27-574D201B271A}"/>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D8F3A531-611A-401A-8A5F-B1E97740CE3F}"/>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A105380-5CB7-48E2-83FB-ED6B35D6E3B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98ABD219-EABD-4E02-91C5-730A538974CC}"/>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CDA9C51B-6AF3-4657-9AD2-3566DDE66FEA}"/>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C727773E-E6A5-42A2-83D8-C2FB3254434F}"/>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61603A9-3928-4B2C-B28E-136874E032D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B590BB51-AADB-4F9D-B98F-9100D0BC62B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12491B4-79A9-4562-8292-8872C9CCC0F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EA4B89A-F1EF-473A-A486-D31AA8107B85}"/>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26CA56A3-0A40-4914-B586-A583639ADDB1}"/>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155C557E-3563-4EFB-87BD-5B8B5AF782C5}"/>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B347ADD1-ABA0-47AC-AB66-B2A18DD32BA2}"/>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F40F5308-0605-4B6B-8A6D-36F123F47CB5}"/>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9DE09C27-2CD5-4CAF-A504-BCDBF94F5A81}"/>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654AFF3E-180A-42F9-8546-48AD1B34FB93}"/>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087CC92-AC52-4A4E-8DCB-82D4136AD7FD}"/>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FA6F70F7-8BC8-4597-B6F4-1952E634F8D3}"/>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BC764C97-0579-4C2B-ACEC-B9979D035901}"/>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A0337E22-49D8-4291-B3AD-69EC1A436C9E}"/>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39A7259-75F4-4A02-A3CE-44BBCCCCFD1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A5523BF-FF58-49E5-B853-12AF4DAE595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7CCCEA9-ABA5-4953-B283-08EBAAA2CC7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E9868F5-912E-43D9-A18D-39ADD4AD7CB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D9C38B9-5417-4691-B9E5-52D3983A7A4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44450</xdr:rowOff>
    </xdr:from>
    <xdr:to>
      <xdr:col>55</xdr:col>
      <xdr:colOff>50800</xdr:colOff>
      <xdr:row>84</xdr:row>
      <xdr:rowOff>146050</xdr:rowOff>
    </xdr:to>
    <xdr:sp macro="" textlink="">
      <xdr:nvSpPr>
        <xdr:cNvPr id="359" name="楕円 358">
          <a:extLst>
            <a:ext uri="{FF2B5EF4-FFF2-40B4-BE49-F238E27FC236}">
              <a16:creationId xmlns:a16="http://schemas.microsoft.com/office/drawing/2014/main" id="{632FED4D-958E-4651-B19A-F8251B5C34A7}"/>
            </a:ext>
          </a:extLst>
        </xdr:cNvPr>
        <xdr:cNvSpPr/>
      </xdr:nvSpPr>
      <xdr:spPr>
        <a:xfrm>
          <a:off x="9192260" y="14126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22877</xdr:rowOff>
    </xdr:from>
    <xdr:ext cx="469744" cy="259045"/>
    <xdr:sp macro="" textlink="">
      <xdr:nvSpPr>
        <xdr:cNvPr id="360" name="【福祉施設】&#10;一人当たり面積該当値テキスト">
          <a:extLst>
            <a:ext uri="{FF2B5EF4-FFF2-40B4-BE49-F238E27FC236}">
              <a16:creationId xmlns:a16="http://schemas.microsoft.com/office/drawing/2014/main" id="{AE742A3C-DBF2-43F6-B00B-22FCD118C69C}"/>
            </a:ext>
          </a:extLst>
        </xdr:cNvPr>
        <xdr:cNvSpPr txBox="1"/>
      </xdr:nvSpPr>
      <xdr:spPr>
        <a:xfrm>
          <a:off x="9258300" y="1410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49022</xdr:rowOff>
    </xdr:from>
    <xdr:to>
      <xdr:col>50</xdr:col>
      <xdr:colOff>165100</xdr:colOff>
      <xdr:row>84</xdr:row>
      <xdr:rowOff>150622</xdr:rowOff>
    </xdr:to>
    <xdr:sp macro="" textlink="">
      <xdr:nvSpPr>
        <xdr:cNvPr id="361" name="楕円 360">
          <a:extLst>
            <a:ext uri="{FF2B5EF4-FFF2-40B4-BE49-F238E27FC236}">
              <a16:creationId xmlns:a16="http://schemas.microsoft.com/office/drawing/2014/main" id="{C2305CB9-AC4C-4B6E-8A4D-1696F741DBBA}"/>
            </a:ext>
          </a:extLst>
        </xdr:cNvPr>
        <xdr:cNvSpPr/>
      </xdr:nvSpPr>
      <xdr:spPr>
        <a:xfrm>
          <a:off x="8445500" y="141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95250</xdr:rowOff>
    </xdr:from>
    <xdr:to>
      <xdr:col>55</xdr:col>
      <xdr:colOff>0</xdr:colOff>
      <xdr:row>84</xdr:row>
      <xdr:rowOff>99822</xdr:rowOff>
    </xdr:to>
    <xdr:cxnSp macro="">
      <xdr:nvCxnSpPr>
        <xdr:cNvPr id="362" name="直線コネクタ 361">
          <a:extLst>
            <a:ext uri="{FF2B5EF4-FFF2-40B4-BE49-F238E27FC236}">
              <a16:creationId xmlns:a16="http://schemas.microsoft.com/office/drawing/2014/main" id="{5C538CD5-FEE4-4B24-B20B-899E91963E95}"/>
            </a:ext>
          </a:extLst>
        </xdr:cNvPr>
        <xdr:cNvCxnSpPr/>
      </xdr:nvCxnSpPr>
      <xdr:spPr>
        <a:xfrm flipV="1">
          <a:off x="8496300" y="14177010"/>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53594</xdr:rowOff>
    </xdr:from>
    <xdr:to>
      <xdr:col>46</xdr:col>
      <xdr:colOff>38100</xdr:colOff>
      <xdr:row>84</xdr:row>
      <xdr:rowOff>155194</xdr:rowOff>
    </xdr:to>
    <xdr:sp macro="" textlink="">
      <xdr:nvSpPr>
        <xdr:cNvPr id="363" name="楕円 362">
          <a:extLst>
            <a:ext uri="{FF2B5EF4-FFF2-40B4-BE49-F238E27FC236}">
              <a16:creationId xmlns:a16="http://schemas.microsoft.com/office/drawing/2014/main" id="{1C1621D2-4EAC-472A-BF32-89B79D818957}"/>
            </a:ext>
          </a:extLst>
        </xdr:cNvPr>
        <xdr:cNvSpPr/>
      </xdr:nvSpPr>
      <xdr:spPr>
        <a:xfrm>
          <a:off x="7670800" y="141353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99822</xdr:rowOff>
    </xdr:from>
    <xdr:to>
      <xdr:col>50</xdr:col>
      <xdr:colOff>114300</xdr:colOff>
      <xdr:row>84</xdr:row>
      <xdr:rowOff>104394</xdr:rowOff>
    </xdr:to>
    <xdr:cxnSp macro="">
      <xdr:nvCxnSpPr>
        <xdr:cNvPr id="364" name="直線コネクタ 363">
          <a:extLst>
            <a:ext uri="{FF2B5EF4-FFF2-40B4-BE49-F238E27FC236}">
              <a16:creationId xmlns:a16="http://schemas.microsoft.com/office/drawing/2014/main" id="{1124FDCF-B151-459A-AE12-75D282020DE8}"/>
            </a:ext>
          </a:extLst>
        </xdr:cNvPr>
        <xdr:cNvCxnSpPr/>
      </xdr:nvCxnSpPr>
      <xdr:spPr>
        <a:xfrm flipV="1">
          <a:off x="7713980" y="1418158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126746</xdr:rowOff>
    </xdr:from>
    <xdr:to>
      <xdr:col>41</xdr:col>
      <xdr:colOff>101600</xdr:colOff>
      <xdr:row>84</xdr:row>
      <xdr:rowOff>56896</xdr:rowOff>
    </xdr:to>
    <xdr:sp macro="" textlink="">
      <xdr:nvSpPr>
        <xdr:cNvPr id="365" name="楕円 364">
          <a:extLst>
            <a:ext uri="{FF2B5EF4-FFF2-40B4-BE49-F238E27FC236}">
              <a16:creationId xmlns:a16="http://schemas.microsoft.com/office/drawing/2014/main" id="{3E3726F7-11D1-48C1-9CBA-D048D680A695}"/>
            </a:ext>
          </a:extLst>
        </xdr:cNvPr>
        <xdr:cNvSpPr/>
      </xdr:nvSpPr>
      <xdr:spPr>
        <a:xfrm>
          <a:off x="6873240" y="1404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6096</xdr:rowOff>
    </xdr:from>
    <xdr:to>
      <xdr:col>45</xdr:col>
      <xdr:colOff>177800</xdr:colOff>
      <xdr:row>84</xdr:row>
      <xdr:rowOff>104394</xdr:rowOff>
    </xdr:to>
    <xdr:cxnSp macro="">
      <xdr:nvCxnSpPr>
        <xdr:cNvPr id="366" name="直線コネクタ 365">
          <a:extLst>
            <a:ext uri="{FF2B5EF4-FFF2-40B4-BE49-F238E27FC236}">
              <a16:creationId xmlns:a16="http://schemas.microsoft.com/office/drawing/2014/main" id="{5BFCAF64-A1E4-4362-8535-7C8866643663}"/>
            </a:ext>
          </a:extLst>
        </xdr:cNvPr>
        <xdr:cNvCxnSpPr/>
      </xdr:nvCxnSpPr>
      <xdr:spPr>
        <a:xfrm>
          <a:off x="6924040" y="14087856"/>
          <a:ext cx="78994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142748</xdr:rowOff>
    </xdr:from>
    <xdr:to>
      <xdr:col>36</xdr:col>
      <xdr:colOff>165100</xdr:colOff>
      <xdr:row>84</xdr:row>
      <xdr:rowOff>72898</xdr:rowOff>
    </xdr:to>
    <xdr:sp macro="" textlink="">
      <xdr:nvSpPr>
        <xdr:cNvPr id="367" name="楕円 366">
          <a:extLst>
            <a:ext uri="{FF2B5EF4-FFF2-40B4-BE49-F238E27FC236}">
              <a16:creationId xmlns:a16="http://schemas.microsoft.com/office/drawing/2014/main" id="{D49CD3B2-F2EA-4369-807E-835B5AB92476}"/>
            </a:ext>
          </a:extLst>
        </xdr:cNvPr>
        <xdr:cNvSpPr/>
      </xdr:nvSpPr>
      <xdr:spPr>
        <a:xfrm>
          <a:off x="6098540" y="14056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xdr:rowOff>
    </xdr:from>
    <xdr:to>
      <xdr:col>41</xdr:col>
      <xdr:colOff>50800</xdr:colOff>
      <xdr:row>84</xdr:row>
      <xdr:rowOff>22098</xdr:rowOff>
    </xdr:to>
    <xdr:cxnSp macro="">
      <xdr:nvCxnSpPr>
        <xdr:cNvPr id="368" name="直線コネクタ 367">
          <a:extLst>
            <a:ext uri="{FF2B5EF4-FFF2-40B4-BE49-F238E27FC236}">
              <a16:creationId xmlns:a16="http://schemas.microsoft.com/office/drawing/2014/main" id="{20DCB259-EAA1-40F7-A0A9-0EA778D274F0}"/>
            </a:ext>
          </a:extLst>
        </xdr:cNvPr>
        <xdr:cNvCxnSpPr/>
      </xdr:nvCxnSpPr>
      <xdr:spPr>
        <a:xfrm flipV="1">
          <a:off x="6149340" y="14087856"/>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6F903497-B078-42B6-BE2E-0609352E8FA2}"/>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D0D11678-3501-4186-9F36-2E643ED5A866}"/>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E5CDFD71-2D67-4F57-B86D-08E9A241506B}"/>
            </a:ext>
          </a:extLst>
        </xdr:cNvPr>
        <xdr:cNvSpPr txBox="1"/>
      </xdr:nvSpPr>
      <xdr:spPr>
        <a:xfrm>
          <a:off x="671202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2DAF2713-340A-4457-9626-78D36CE76953}"/>
            </a:ext>
          </a:extLst>
        </xdr:cNvPr>
        <xdr:cNvSpPr txBox="1"/>
      </xdr:nvSpPr>
      <xdr:spPr>
        <a:xfrm>
          <a:off x="593732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141749</xdr:rowOff>
    </xdr:from>
    <xdr:ext cx="469744" cy="259045"/>
    <xdr:sp macro="" textlink="">
      <xdr:nvSpPr>
        <xdr:cNvPr id="373" name="n_1mainValue【福祉施設】&#10;一人当たり面積">
          <a:extLst>
            <a:ext uri="{FF2B5EF4-FFF2-40B4-BE49-F238E27FC236}">
              <a16:creationId xmlns:a16="http://schemas.microsoft.com/office/drawing/2014/main" id="{B4854164-A128-4F3A-AFCD-DE8BC0209EAD}"/>
            </a:ext>
          </a:extLst>
        </xdr:cNvPr>
        <xdr:cNvSpPr txBox="1"/>
      </xdr:nvSpPr>
      <xdr:spPr>
        <a:xfrm>
          <a:off x="8271587" y="1422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146321</xdr:rowOff>
    </xdr:from>
    <xdr:ext cx="469744" cy="259045"/>
    <xdr:sp macro="" textlink="">
      <xdr:nvSpPr>
        <xdr:cNvPr id="374" name="n_2mainValue【福祉施設】&#10;一人当たり面積">
          <a:extLst>
            <a:ext uri="{FF2B5EF4-FFF2-40B4-BE49-F238E27FC236}">
              <a16:creationId xmlns:a16="http://schemas.microsoft.com/office/drawing/2014/main" id="{DE1A3DD1-D14E-40B1-80F9-63DFC672AB76}"/>
            </a:ext>
          </a:extLst>
        </xdr:cNvPr>
        <xdr:cNvSpPr txBox="1"/>
      </xdr:nvSpPr>
      <xdr:spPr>
        <a:xfrm>
          <a:off x="7509587" y="1422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73423</xdr:rowOff>
    </xdr:from>
    <xdr:ext cx="469744" cy="259045"/>
    <xdr:sp macro="" textlink="">
      <xdr:nvSpPr>
        <xdr:cNvPr id="375" name="n_3mainValue【福祉施設】&#10;一人当たり面積">
          <a:extLst>
            <a:ext uri="{FF2B5EF4-FFF2-40B4-BE49-F238E27FC236}">
              <a16:creationId xmlns:a16="http://schemas.microsoft.com/office/drawing/2014/main" id="{7BF508FE-4738-4F65-A5E5-B1A2D06FC985}"/>
            </a:ext>
          </a:extLst>
        </xdr:cNvPr>
        <xdr:cNvSpPr txBox="1"/>
      </xdr:nvSpPr>
      <xdr:spPr>
        <a:xfrm>
          <a:off x="671202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89425</xdr:rowOff>
    </xdr:from>
    <xdr:ext cx="469744" cy="259045"/>
    <xdr:sp macro="" textlink="">
      <xdr:nvSpPr>
        <xdr:cNvPr id="376" name="n_4mainValue【福祉施設】&#10;一人当たり面積">
          <a:extLst>
            <a:ext uri="{FF2B5EF4-FFF2-40B4-BE49-F238E27FC236}">
              <a16:creationId xmlns:a16="http://schemas.microsoft.com/office/drawing/2014/main" id="{22B23217-F2B6-45B7-A2CE-244DE8F561B0}"/>
            </a:ext>
          </a:extLst>
        </xdr:cNvPr>
        <xdr:cNvSpPr txBox="1"/>
      </xdr:nvSpPr>
      <xdr:spPr>
        <a:xfrm>
          <a:off x="5937327" y="1383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776E2AF-17FA-44A8-A861-82DDF006E07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51356BF4-8015-423F-9297-87B3E70024F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5D74003-231D-41F7-BFB4-AD905E8E55C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D6D638C-7445-447D-B90C-8B946FDCAF4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22C4823-D1D5-4EED-B9BA-AEC7623D7A4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A64AE78A-74A6-4AD9-B51C-89DE6458EC5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2EF42FB-522A-4CAD-BB64-2779D805B78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D560BC3-AD9C-4196-8B24-BD95270BB94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2A7C6636-C463-4DA2-8C17-5AE12528371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69D37231-BD76-4027-98ED-01308FD4FE9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955DB49-275F-43C4-92B3-824DA2C2011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2E9105EB-F18C-4760-9D45-8D82CF0371BA}"/>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530EB04C-46D6-4FB2-83C1-9829CE07A2E4}"/>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B3DDB48A-E97A-4415-8F66-07E18C9335B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AA075A1E-6824-4AC0-AE97-27EEE407721D}"/>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408E3320-EC34-466D-B1CF-6322A238E965}"/>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C9421B7E-3511-4BAD-ABF3-E59322AC5C4C}"/>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8B42B66D-D3B8-4FDF-9EB1-C4AD38DC1CEE}"/>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E41EA57E-3365-493F-87DB-B7A8DFF3CD2E}"/>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882E3AA1-2B8E-4AC8-835B-C17BE47C0097}"/>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AD0FADB7-C9DE-4B78-83B3-3C01774C431F}"/>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10263629-E14D-42E1-9E20-E38BAD335F0B}"/>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1EDFE20-3128-455B-ADEF-27A91995142C}"/>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656704C7-2165-400F-8918-A99A005DF15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855DC340-1E0E-4C9A-BB21-E0F2E00EEF2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C1F01DEA-B6EC-49AC-A00F-00C0B0391DF5}"/>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E7213FC-893A-44B7-B8FB-61EC5AABBC8A}"/>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DB871059-FECA-47E6-81A2-18758D18F17C}"/>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606647B6-E302-413C-910C-0F6AEA1AE202}"/>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753A5C42-5E36-47E0-9884-12213DD95964}"/>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D6225A4E-5E5F-495E-8046-098E022B5757}"/>
            </a:ext>
          </a:extLst>
        </xdr:cNvPr>
        <xdr:cNvSpPr txBox="1"/>
      </xdr:nvSpPr>
      <xdr:spPr>
        <a:xfrm>
          <a:off x="4124960" y="17595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1661CED5-9BE5-41AD-BF90-A5F3941E2F58}"/>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614CB519-B430-478B-BD92-FE85DB18C7C5}"/>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78E3CA4A-90A5-42C4-9297-3D66B5D9F900}"/>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267CAC2D-3542-4D98-99E8-011517DE6014}"/>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1EAA803C-7232-451F-A077-7DBC51280F30}"/>
            </a:ext>
          </a:extLst>
        </xdr:cNvPr>
        <xdr:cNvSpPr/>
      </xdr:nvSpPr>
      <xdr:spPr>
        <a:xfrm>
          <a:off x="96520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5D2B29E-9059-4061-9D88-BA5FE94F548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4CD24CE-8028-4FF5-8F01-4A44C6EC5487}"/>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CAA175A-6A31-4177-B05D-D1AB4C383E5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755E971-5186-40C9-B515-3D19CE94E10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7720283-52F6-4B38-AEFD-8FDA911E525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23768</xdr:rowOff>
    </xdr:from>
    <xdr:to>
      <xdr:col>24</xdr:col>
      <xdr:colOff>114300</xdr:colOff>
      <xdr:row>104</xdr:row>
      <xdr:rowOff>125368</xdr:rowOff>
    </xdr:to>
    <xdr:sp macro="" textlink="">
      <xdr:nvSpPr>
        <xdr:cNvPr id="418" name="楕円 417">
          <a:extLst>
            <a:ext uri="{FF2B5EF4-FFF2-40B4-BE49-F238E27FC236}">
              <a16:creationId xmlns:a16="http://schemas.microsoft.com/office/drawing/2014/main" id="{01DD2B6A-0E9E-4B0D-85B8-311002522B2F}"/>
            </a:ext>
          </a:extLst>
        </xdr:cNvPr>
        <xdr:cNvSpPr/>
      </xdr:nvSpPr>
      <xdr:spPr>
        <a:xfrm>
          <a:off x="4036060" y="174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46645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FD72D7D8-82F5-4B11-A114-ADDFB99F43E8}"/>
            </a:ext>
          </a:extLst>
        </xdr:cNvPr>
        <xdr:cNvSpPr txBox="1"/>
      </xdr:nvSpPr>
      <xdr:spPr>
        <a:xfrm>
          <a:off x="4124960" y="17313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157662</xdr:rowOff>
    </xdr:from>
    <xdr:to>
      <xdr:col>20</xdr:col>
      <xdr:colOff>38100</xdr:colOff>
      <xdr:row>104</xdr:row>
      <xdr:rowOff>87812</xdr:rowOff>
    </xdr:to>
    <xdr:sp macro="" textlink="">
      <xdr:nvSpPr>
        <xdr:cNvPr id="420" name="楕円 419">
          <a:extLst>
            <a:ext uri="{FF2B5EF4-FFF2-40B4-BE49-F238E27FC236}">
              <a16:creationId xmlns:a16="http://schemas.microsoft.com/office/drawing/2014/main" id="{6D31EBA3-8C6E-4ACE-88F4-4DFDD2E633AD}"/>
            </a:ext>
          </a:extLst>
        </xdr:cNvPr>
        <xdr:cNvSpPr/>
      </xdr:nvSpPr>
      <xdr:spPr>
        <a:xfrm>
          <a:off x="3312160" y="17424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37012</xdr:rowOff>
    </xdr:from>
    <xdr:to>
      <xdr:col>24</xdr:col>
      <xdr:colOff>63500</xdr:colOff>
      <xdr:row>104</xdr:row>
      <xdr:rowOff>74568</xdr:rowOff>
    </xdr:to>
    <xdr:cxnSp macro="">
      <xdr:nvCxnSpPr>
        <xdr:cNvPr id="421" name="直線コネクタ 420">
          <a:extLst>
            <a:ext uri="{FF2B5EF4-FFF2-40B4-BE49-F238E27FC236}">
              <a16:creationId xmlns:a16="http://schemas.microsoft.com/office/drawing/2014/main" id="{E97AEBB9-83F2-4DD1-A25B-6C56777E1E95}"/>
            </a:ext>
          </a:extLst>
        </xdr:cNvPr>
        <xdr:cNvCxnSpPr/>
      </xdr:nvCxnSpPr>
      <xdr:spPr>
        <a:xfrm>
          <a:off x="3355340" y="17471572"/>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113574</xdr:rowOff>
    </xdr:from>
    <xdr:to>
      <xdr:col>15</xdr:col>
      <xdr:colOff>101600</xdr:colOff>
      <xdr:row>104</xdr:row>
      <xdr:rowOff>43724</xdr:rowOff>
    </xdr:to>
    <xdr:sp macro="" textlink="">
      <xdr:nvSpPr>
        <xdr:cNvPr id="422" name="楕円 421">
          <a:extLst>
            <a:ext uri="{FF2B5EF4-FFF2-40B4-BE49-F238E27FC236}">
              <a16:creationId xmlns:a16="http://schemas.microsoft.com/office/drawing/2014/main" id="{0BB26586-5707-4AF2-9B87-EFF4898BA04A}"/>
            </a:ext>
          </a:extLst>
        </xdr:cNvPr>
        <xdr:cNvSpPr/>
      </xdr:nvSpPr>
      <xdr:spPr>
        <a:xfrm>
          <a:off x="2514600" y="17380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164374</xdr:rowOff>
    </xdr:from>
    <xdr:to>
      <xdr:col>19</xdr:col>
      <xdr:colOff>177800</xdr:colOff>
      <xdr:row>104</xdr:row>
      <xdr:rowOff>37012</xdr:rowOff>
    </xdr:to>
    <xdr:cxnSp macro="">
      <xdr:nvCxnSpPr>
        <xdr:cNvPr id="423" name="直線コネクタ 422">
          <a:extLst>
            <a:ext uri="{FF2B5EF4-FFF2-40B4-BE49-F238E27FC236}">
              <a16:creationId xmlns:a16="http://schemas.microsoft.com/office/drawing/2014/main" id="{4F19D605-4471-4CE5-909F-714A6813F2B6}"/>
            </a:ext>
          </a:extLst>
        </xdr:cNvPr>
        <xdr:cNvCxnSpPr/>
      </xdr:nvCxnSpPr>
      <xdr:spPr>
        <a:xfrm>
          <a:off x="2565400" y="17431294"/>
          <a:ext cx="78994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72752</xdr:rowOff>
    </xdr:from>
    <xdr:to>
      <xdr:col>10</xdr:col>
      <xdr:colOff>165100</xdr:colOff>
      <xdr:row>104</xdr:row>
      <xdr:rowOff>2902</xdr:rowOff>
    </xdr:to>
    <xdr:sp macro="" textlink="">
      <xdr:nvSpPr>
        <xdr:cNvPr id="424" name="楕円 423">
          <a:extLst>
            <a:ext uri="{FF2B5EF4-FFF2-40B4-BE49-F238E27FC236}">
              <a16:creationId xmlns:a16="http://schemas.microsoft.com/office/drawing/2014/main" id="{68C706A6-F05F-413A-A1F2-E9049075CDFD}"/>
            </a:ext>
          </a:extLst>
        </xdr:cNvPr>
        <xdr:cNvSpPr/>
      </xdr:nvSpPr>
      <xdr:spPr>
        <a:xfrm>
          <a:off x="1739900" y="173396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123552</xdr:rowOff>
    </xdr:from>
    <xdr:to>
      <xdr:col>15</xdr:col>
      <xdr:colOff>50800</xdr:colOff>
      <xdr:row>103</xdr:row>
      <xdr:rowOff>164374</xdr:rowOff>
    </xdr:to>
    <xdr:cxnSp macro="">
      <xdr:nvCxnSpPr>
        <xdr:cNvPr id="425" name="直線コネクタ 424">
          <a:extLst>
            <a:ext uri="{FF2B5EF4-FFF2-40B4-BE49-F238E27FC236}">
              <a16:creationId xmlns:a16="http://schemas.microsoft.com/office/drawing/2014/main" id="{6372E06D-A3E1-4A89-BD9B-54FB0DEC10B4}"/>
            </a:ext>
          </a:extLst>
        </xdr:cNvPr>
        <xdr:cNvCxnSpPr/>
      </xdr:nvCxnSpPr>
      <xdr:spPr>
        <a:xfrm>
          <a:off x="1790700" y="17390472"/>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31931</xdr:rowOff>
    </xdr:from>
    <xdr:to>
      <xdr:col>6</xdr:col>
      <xdr:colOff>38100</xdr:colOff>
      <xdr:row>103</xdr:row>
      <xdr:rowOff>133531</xdr:rowOff>
    </xdr:to>
    <xdr:sp macro="" textlink="">
      <xdr:nvSpPr>
        <xdr:cNvPr id="426" name="楕円 425">
          <a:extLst>
            <a:ext uri="{FF2B5EF4-FFF2-40B4-BE49-F238E27FC236}">
              <a16:creationId xmlns:a16="http://schemas.microsoft.com/office/drawing/2014/main" id="{BBA481FC-19A7-4117-AC59-A4B4CD1D1D86}"/>
            </a:ext>
          </a:extLst>
        </xdr:cNvPr>
        <xdr:cNvSpPr/>
      </xdr:nvSpPr>
      <xdr:spPr>
        <a:xfrm>
          <a:off x="965200" y="172988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82731</xdr:rowOff>
    </xdr:from>
    <xdr:to>
      <xdr:col>10</xdr:col>
      <xdr:colOff>114300</xdr:colOff>
      <xdr:row>103</xdr:row>
      <xdr:rowOff>123552</xdr:rowOff>
    </xdr:to>
    <xdr:cxnSp macro="">
      <xdr:nvCxnSpPr>
        <xdr:cNvPr id="427" name="直線コネクタ 426">
          <a:extLst>
            <a:ext uri="{FF2B5EF4-FFF2-40B4-BE49-F238E27FC236}">
              <a16:creationId xmlns:a16="http://schemas.microsoft.com/office/drawing/2014/main" id="{11CBDDB1-FE6B-4BAE-9874-17F2506FD0BC}"/>
            </a:ext>
          </a:extLst>
        </xdr:cNvPr>
        <xdr:cNvCxnSpPr/>
      </xdr:nvCxnSpPr>
      <xdr:spPr>
        <a:xfrm>
          <a:off x="1008380" y="17349651"/>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161DC322-3428-4D6D-B34A-F72CEC552705}"/>
            </a:ext>
          </a:extLst>
        </xdr:cNvPr>
        <xdr:cNvSpPr txBox="1"/>
      </xdr:nvSpPr>
      <xdr:spPr>
        <a:xfrm>
          <a:off x="317056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5D43BBEE-8D2A-405F-8C9B-BF8A083EB8C3}"/>
            </a:ext>
          </a:extLst>
        </xdr:cNvPr>
        <xdr:cNvSpPr txBox="1"/>
      </xdr:nvSpPr>
      <xdr:spPr>
        <a:xfrm>
          <a:off x="238570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022EC01B-DBD0-4426-B7C9-3553F7F1D164}"/>
            </a:ext>
          </a:extLst>
        </xdr:cNvPr>
        <xdr:cNvSpPr txBox="1"/>
      </xdr:nvSpPr>
      <xdr:spPr>
        <a:xfrm>
          <a:off x="161100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9B27B535-2070-4651-96EA-FF5A0479769A}"/>
            </a:ext>
          </a:extLst>
        </xdr:cNvPr>
        <xdr:cNvSpPr txBox="1"/>
      </xdr:nvSpPr>
      <xdr:spPr>
        <a:xfrm>
          <a:off x="83630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104339</xdr:rowOff>
    </xdr:from>
    <xdr:ext cx="405111" cy="259045"/>
    <xdr:sp macro="" textlink="">
      <xdr:nvSpPr>
        <xdr:cNvPr id="432" name="n_1mainValue【市民会館】&#10;有形固定資産減価償却率">
          <a:extLst>
            <a:ext uri="{FF2B5EF4-FFF2-40B4-BE49-F238E27FC236}">
              <a16:creationId xmlns:a16="http://schemas.microsoft.com/office/drawing/2014/main" id="{256425CE-0A1A-4203-9670-0CEA56E01152}"/>
            </a:ext>
          </a:extLst>
        </xdr:cNvPr>
        <xdr:cNvSpPr txBox="1"/>
      </xdr:nvSpPr>
      <xdr:spPr>
        <a:xfrm>
          <a:off x="3170564" y="1720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60251</xdr:rowOff>
    </xdr:from>
    <xdr:ext cx="405111" cy="259045"/>
    <xdr:sp macro="" textlink="">
      <xdr:nvSpPr>
        <xdr:cNvPr id="433" name="n_2mainValue【市民会館】&#10;有形固定資産減価償却率">
          <a:extLst>
            <a:ext uri="{FF2B5EF4-FFF2-40B4-BE49-F238E27FC236}">
              <a16:creationId xmlns:a16="http://schemas.microsoft.com/office/drawing/2014/main" id="{24604EA1-275B-4394-B560-3F777C1C4942}"/>
            </a:ext>
          </a:extLst>
        </xdr:cNvPr>
        <xdr:cNvSpPr txBox="1"/>
      </xdr:nvSpPr>
      <xdr:spPr>
        <a:xfrm>
          <a:off x="2385704" y="1715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19429</xdr:rowOff>
    </xdr:from>
    <xdr:ext cx="405111" cy="259045"/>
    <xdr:sp macro="" textlink="">
      <xdr:nvSpPr>
        <xdr:cNvPr id="434" name="n_3mainValue【市民会館】&#10;有形固定資産減価償却率">
          <a:extLst>
            <a:ext uri="{FF2B5EF4-FFF2-40B4-BE49-F238E27FC236}">
              <a16:creationId xmlns:a16="http://schemas.microsoft.com/office/drawing/2014/main" id="{12A428C9-9F50-4A1B-9F03-B4192A4988AF}"/>
            </a:ext>
          </a:extLst>
        </xdr:cNvPr>
        <xdr:cNvSpPr txBox="1"/>
      </xdr:nvSpPr>
      <xdr:spPr>
        <a:xfrm>
          <a:off x="1611004" y="171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150058</xdr:rowOff>
    </xdr:from>
    <xdr:ext cx="405111" cy="259045"/>
    <xdr:sp macro="" textlink="">
      <xdr:nvSpPr>
        <xdr:cNvPr id="435" name="n_4mainValue【市民会館】&#10;有形固定資産減価償却率">
          <a:extLst>
            <a:ext uri="{FF2B5EF4-FFF2-40B4-BE49-F238E27FC236}">
              <a16:creationId xmlns:a16="http://schemas.microsoft.com/office/drawing/2014/main" id="{8CFD5E46-D344-4045-8EFB-7313DC4FD084}"/>
            </a:ext>
          </a:extLst>
        </xdr:cNvPr>
        <xdr:cNvSpPr txBox="1"/>
      </xdr:nvSpPr>
      <xdr:spPr>
        <a:xfrm>
          <a:off x="836304" y="17081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5EA8739-CE07-43A3-88CF-CD849B971C5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B2122767-58DD-4669-8948-18995A02B13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15A335B4-7538-401E-8C0F-E41E6D7B49C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5724B14E-531C-40CF-AF07-179A06543DA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1530532-DEFA-45C3-A477-8E9D5CAD84F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2BDB9EDE-32FA-417C-BDDB-404B39B1B81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E45237FB-5FFB-4BC8-AFEC-7BCFCD7939E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01CB917-D75E-4B32-A153-D24AF0106C5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EB20192-8593-4AE4-B8BA-BDEFD63BFB4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DFC7F780-0719-44AB-A47B-2D296F13529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5A1771B6-AFC4-4B83-B5A0-B134655FD055}"/>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EFEF788D-A047-4C28-8EFF-98C34C8334B9}"/>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4BCA106A-3EE1-4DFF-9B70-5CF8854F789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74AA0914-BE27-47A2-BB23-D911C51BC72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B1D99537-D979-4B31-9DFF-BA72FA8EB48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ECC4679-3511-4764-9A2C-5757BEDCE17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5B1DE29-1DA7-4B31-90BC-8DAC83813BB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2D9FFF22-DB68-4ABA-9680-BE5B0BAEC508}"/>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2A7065AD-9671-45C7-91E3-C22C237CFD18}"/>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6AC558CB-33F3-4A26-A77F-C2375FF2EE35}"/>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6A865B3B-21D5-4CA3-9393-120015CC098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F883E313-40F2-4525-B3D4-761402C9928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C103AA5-5D9E-481D-A4A6-E16383F3E5C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8389E056-93FC-4EE0-8518-265F0B1FFC85}"/>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267096A2-FC07-4DCE-AEEA-ED0AB838F2D6}"/>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D6200F2-0B21-4921-87A4-474E32813E5F}"/>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5E6B4AC7-E00B-4725-ADBA-C3C54CC87248}"/>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A37CC3C9-7377-4A34-B890-7F4ACAD3D285}"/>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E81FDE6D-8A40-42BB-83E8-E4CC7D28B1FB}"/>
            </a:ext>
          </a:extLst>
        </xdr:cNvPr>
        <xdr:cNvSpPr txBox="1"/>
      </xdr:nvSpPr>
      <xdr:spPr>
        <a:xfrm>
          <a:off x="9258300" y="1768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666381B2-9518-4236-9FB0-A6207D9E6F63}"/>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926F3425-5C36-4876-BFBA-1AB057FC58EF}"/>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A1698A7A-E125-470E-9346-F443E009A88A}"/>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5B8B18E1-CAD0-41B2-A8CB-3826AF1AE514}"/>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F31CD471-8714-4FBF-8BF8-635434713373}"/>
            </a:ext>
          </a:extLst>
        </xdr:cNvPr>
        <xdr:cNvSpPr/>
      </xdr:nvSpPr>
      <xdr:spPr>
        <a:xfrm>
          <a:off x="6098540" y="17856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D07F1DF-BF71-41FA-B379-E1DADCEC513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DDB48D6-D593-438D-8855-F9005C4F4C3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8F9B552-64BF-4A38-96C4-1A20D55EB5E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1E3E6D2-C23C-4438-BC67-C6EBE7861EA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F3DFF03-0AF3-4604-B362-1E6FDC26202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147320</xdr:rowOff>
    </xdr:from>
    <xdr:to>
      <xdr:col>55</xdr:col>
      <xdr:colOff>50800</xdr:colOff>
      <xdr:row>108</xdr:row>
      <xdr:rowOff>77470</xdr:rowOff>
    </xdr:to>
    <xdr:sp macro="" textlink="">
      <xdr:nvSpPr>
        <xdr:cNvPr id="475" name="楕円 474">
          <a:extLst>
            <a:ext uri="{FF2B5EF4-FFF2-40B4-BE49-F238E27FC236}">
              <a16:creationId xmlns:a16="http://schemas.microsoft.com/office/drawing/2014/main" id="{7C827C20-A1FA-4AD3-B5C9-444E29D171DE}"/>
            </a:ext>
          </a:extLst>
        </xdr:cNvPr>
        <xdr:cNvSpPr/>
      </xdr:nvSpPr>
      <xdr:spPr>
        <a:xfrm>
          <a:off x="9192260" y="1808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62247</xdr:rowOff>
    </xdr:from>
    <xdr:ext cx="469744" cy="259045"/>
    <xdr:sp macro="" textlink="">
      <xdr:nvSpPr>
        <xdr:cNvPr id="476" name="【市民会館】&#10;一人当たり面積該当値テキスト">
          <a:extLst>
            <a:ext uri="{FF2B5EF4-FFF2-40B4-BE49-F238E27FC236}">
              <a16:creationId xmlns:a16="http://schemas.microsoft.com/office/drawing/2014/main" id="{CA365C94-B380-492A-9FB4-D6175AD9664B}"/>
            </a:ext>
          </a:extLst>
        </xdr:cNvPr>
        <xdr:cNvSpPr txBox="1"/>
      </xdr:nvSpPr>
      <xdr:spPr>
        <a:xfrm>
          <a:off x="9258300" y="1799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149225</xdr:rowOff>
    </xdr:from>
    <xdr:to>
      <xdr:col>50</xdr:col>
      <xdr:colOff>165100</xdr:colOff>
      <xdr:row>108</xdr:row>
      <xdr:rowOff>79375</xdr:rowOff>
    </xdr:to>
    <xdr:sp macro="" textlink="">
      <xdr:nvSpPr>
        <xdr:cNvPr id="477" name="楕円 476">
          <a:extLst>
            <a:ext uri="{FF2B5EF4-FFF2-40B4-BE49-F238E27FC236}">
              <a16:creationId xmlns:a16="http://schemas.microsoft.com/office/drawing/2014/main" id="{EC8A7CA0-802E-4166-B3D5-63B0BBCACDF2}"/>
            </a:ext>
          </a:extLst>
        </xdr:cNvPr>
        <xdr:cNvSpPr/>
      </xdr:nvSpPr>
      <xdr:spPr>
        <a:xfrm>
          <a:off x="8445500" y="1808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26670</xdr:rowOff>
    </xdr:from>
    <xdr:to>
      <xdr:col>55</xdr:col>
      <xdr:colOff>0</xdr:colOff>
      <xdr:row>108</xdr:row>
      <xdr:rowOff>28575</xdr:rowOff>
    </xdr:to>
    <xdr:cxnSp macro="">
      <xdr:nvCxnSpPr>
        <xdr:cNvPr id="478" name="直線コネクタ 477">
          <a:extLst>
            <a:ext uri="{FF2B5EF4-FFF2-40B4-BE49-F238E27FC236}">
              <a16:creationId xmlns:a16="http://schemas.microsoft.com/office/drawing/2014/main" id="{E6B97D8A-4A5C-42A5-8197-AE3C1DD9EC09}"/>
            </a:ext>
          </a:extLst>
        </xdr:cNvPr>
        <xdr:cNvCxnSpPr/>
      </xdr:nvCxnSpPr>
      <xdr:spPr>
        <a:xfrm flipV="1">
          <a:off x="8496300" y="1813179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151130</xdr:rowOff>
    </xdr:from>
    <xdr:to>
      <xdr:col>46</xdr:col>
      <xdr:colOff>38100</xdr:colOff>
      <xdr:row>108</xdr:row>
      <xdr:rowOff>81280</xdr:rowOff>
    </xdr:to>
    <xdr:sp macro="" textlink="">
      <xdr:nvSpPr>
        <xdr:cNvPr id="479" name="楕円 478">
          <a:extLst>
            <a:ext uri="{FF2B5EF4-FFF2-40B4-BE49-F238E27FC236}">
              <a16:creationId xmlns:a16="http://schemas.microsoft.com/office/drawing/2014/main" id="{D07866D9-0C45-4A91-8610-0140796B135E}"/>
            </a:ext>
          </a:extLst>
        </xdr:cNvPr>
        <xdr:cNvSpPr/>
      </xdr:nvSpPr>
      <xdr:spPr>
        <a:xfrm>
          <a:off x="767080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28575</xdr:rowOff>
    </xdr:from>
    <xdr:to>
      <xdr:col>50</xdr:col>
      <xdr:colOff>114300</xdr:colOff>
      <xdr:row>108</xdr:row>
      <xdr:rowOff>30480</xdr:rowOff>
    </xdr:to>
    <xdr:cxnSp macro="">
      <xdr:nvCxnSpPr>
        <xdr:cNvPr id="480" name="直線コネクタ 479">
          <a:extLst>
            <a:ext uri="{FF2B5EF4-FFF2-40B4-BE49-F238E27FC236}">
              <a16:creationId xmlns:a16="http://schemas.microsoft.com/office/drawing/2014/main" id="{5612BE9C-6B21-4668-B397-0C7F29A7A594}"/>
            </a:ext>
          </a:extLst>
        </xdr:cNvPr>
        <xdr:cNvCxnSpPr/>
      </xdr:nvCxnSpPr>
      <xdr:spPr>
        <a:xfrm flipV="1">
          <a:off x="7713980" y="1813369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153036</xdr:rowOff>
    </xdr:from>
    <xdr:to>
      <xdr:col>41</xdr:col>
      <xdr:colOff>101600</xdr:colOff>
      <xdr:row>108</xdr:row>
      <xdr:rowOff>83186</xdr:rowOff>
    </xdr:to>
    <xdr:sp macro="" textlink="">
      <xdr:nvSpPr>
        <xdr:cNvPr id="481" name="楕円 480">
          <a:extLst>
            <a:ext uri="{FF2B5EF4-FFF2-40B4-BE49-F238E27FC236}">
              <a16:creationId xmlns:a16="http://schemas.microsoft.com/office/drawing/2014/main" id="{994687CF-0E3C-434D-BBB8-C244F9877B84}"/>
            </a:ext>
          </a:extLst>
        </xdr:cNvPr>
        <xdr:cNvSpPr/>
      </xdr:nvSpPr>
      <xdr:spPr>
        <a:xfrm>
          <a:off x="6873240" y="1809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30480</xdr:rowOff>
    </xdr:from>
    <xdr:to>
      <xdr:col>45</xdr:col>
      <xdr:colOff>177800</xdr:colOff>
      <xdr:row>108</xdr:row>
      <xdr:rowOff>32386</xdr:rowOff>
    </xdr:to>
    <xdr:cxnSp macro="">
      <xdr:nvCxnSpPr>
        <xdr:cNvPr id="482" name="直線コネクタ 481">
          <a:extLst>
            <a:ext uri="{FF2B5EF4-FFF2-40B4-BE49-F238E27FC236}">
              <a16:creationId xmlns:a16="http://schemas.microsoft.com/office/drawing/2014/main" id="{C4399361-F5DF-4538-BCCA-A583060015EB}"/>
            </a:ext>
          </a:extLst>
        </xdr:cNvPr>
        <xdr:cNvCxnSpPr/>
      </xdr:nvCxnSpPr>
      <xdr:spPr>
        <a:xfrm flipV="1">
          <a:off x="6924040" y="18135600"/>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154939</xdr:rowOff>
    </xdr:from>
    <xdr:to>
      <xdr:col>36</xdr:col>
      <xdr:colOff>165100</xdr:colOff>
      <xdr:row>108</xdr:row>
      <xdr:rowOff>85089</xdr:rowOff>
    </xdr:to>
    <xdr:sp macro="" textlink="">
      <xdr:nvSpPr>
        <xdr:cNvPr id="483" name="楕円 482">
          <a:extLst>
            <a:ext uri="{FF2B5EF4-FFF2-40B4-BE49-F238E27FC236}">
              <a16:creationId xmlns:a16="http://schemas.microsoft.com/office/drawing/2014/main" id="{F461C1BF-6D11-439C-A7C5-F86CD6818F05}"/>
            </a:ext>
          </a:extLst>
        </xdr:cNvPr>
        <xdr:cNvSpPr/>
      </xdr:nvSpPr>
      <xdr:spPr>
        <a:xfrm>
          <a:off x="6098540" y="18092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32386</xdr:rowOff>
    </xdr:from>
    <xdr:to>
      <xdr:col>41</xdr:col>
      <xdr:colOff>50800</xdr:colOff>
      <xdr:row>108</xdr:row>
      <xdr:rowOff>34289</xdr:rowOff>
    </xdr:to>
    <xdr:cxnSp macro="">
      <xdr:nvCxnSpPr>
        <xdr:cNvPr id="484" name="直線コネクタ 483">
          <a:extLst>
            <a:ext uri="{FF2B5EF4-FFF2-40B4-BE49-F238E27FC236}">
              <a16:creationId xmlns:a16="http://schemas.microsoft.com/office/drawing/2014/main" id="{F732964E-13AB-47F9-9858-E9B4451FB3D9}"/>
            </a:ext>
          </a:extLst>
        </xdr:cNvPr>
        <xdr:cNvCxnSpPr/>
      </xdr:nvCxnSpPr>
      <xdr:spPr>
        <a:xfrm flipV="1">
          <a:off x="6149340" y="18137506"/>
          <a:ext cx="7747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A3B52F15-30F8-4E64-8640-B4621671BB86}"/>
            </a:ext>
          </a:extLst>
        </xdr:cNvPr>
        <xdr:cNvSpPr txBox="1"/>
      </xdr:nvSpPr>
      <xdr:spPr>
        <a:xfrm>
          <a:off x="8271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E7C0109F-8304-4E4A-B911-2CDC2A37065A}"/>
            </a:ext>
          </a:extLst>
        </xdr:cNvPr>
        <xdr:cNvSpPr txBox="1"/>
      </xdr:nvSpPr>
      <xdr:spPr>
        <a:xfrm>
          <a:off x="7509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22359449-97FA-4107-A7F5-17E271399CB7}"/>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6C0E13D6-6BE3-4BAA-80A3-A02198A58352}"/>
            </a:ext>
          </a:extLst>
        </xdr:cNvPr>
        <xdr:cNvSpPr txBox="1"/>
      </xdr:nvSpPr>
      <xdr:spPr>
        <a:xfrm>
          <a:off x="59373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70502</xdr:rowOff>
    </xdr:from>
    <xdr:ext cx="469744" cy="259045"/>
    <xdr:sp macro="" textlink="">
      <xdr:nvSpPr>
        <xdr:cNvPr id="489" name="n_1mainValue【市民会館】&#10;一人当たり面積">
          <a:extLst>
            <a:ext uri="{FF2B5EF4-FFF2-40B4-BE49-F238E27FC236}">
              <a16:creationId xmlns:a16="http://schemas.microsoft.com/office/drawing/2014/main" id="{CB2743B6-DBF4-404C-B4E2-0B88DFD3DEE1}"/>
            </a:ext>
          </a:extLst>
        </xdr:cNvPr>
        <xdr:cNvSpPr txBox="1"/>
      </xdr:nvSpPr>
      <xdr:spPr>
        <a:xfrm>
          <a:off x="8271587" y="181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72407</xdr:rowOff>
    </xdr:from>
    <xdr:ext cx="469744" cy="259045"/>
    <xdr:sp macro="" textlink="">
      <xdr:nvSpPr>
        <xdr:cNvPr id="490" name="n_2mainValue【市民会館】&#10;一人当たり面積">
          <a:extLst>
            <a:ext uri="{FF2B5EF4-FFF2-40B4-BE49-F238E27FC236}">
              <a16:creationId xmlns:a16="http://schemas.microsoft.com/office/drawing/2014/main" id="{98A1E93C-ED09-4D6D-858D-1759D3FE15C0}"/>
            </a:ext>
          </a:extLst>
        </xdr:cNvPr>
        <xdr:cNvSpPr txBox="1"/>
      </xdr:nvSpPr>
      <xdr:spPr>
        <a:xfrm>
          <a:off x="750958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74313</xdr:rowOff>
    </xdr:from>
    <xdr:ext cx="469744" cy="259045"/>
    <xdr:sp macro="" textlink="">
      <xdr:nvSpPr>
        <xdr:cNvPr id="491" name="n_3mainValue【市民会館】&#10;一人当たり面積">
          <a:extLst>
            <a:ext uri="{FF2B5EF4-FFF2-40B4-BE49-F238E27FC236}">
              <a16:creationId xmlns:a16="http://schemas.microsoft.com/office/drawing/2014/main" id="{DFE31D0D-C0C4-4F9F-919C-C97272CA222F}"/>
            </a:ext>
          </a:extLst>
        </xdr:cNvPr>
        <xdr:cNvSpPr txBox="1"/>
      </xdr:nvSpPr>
      <xdr:spPr>
        <a:xfrm>
          <a:off x="6712027" y="1817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76216</xdr:rowOff>
    </xdr:from>
    <xdr:ext cx="469744" cy="259045"/>
    <xdr:sp macro="" textlink="">
      <xdr:nvSpPr>
        <xdr:cNvPr id="492" name="n_4mainValue【市民会館】&#10;一人当たり面積">
          <a:extLst>
            <a:ext uri="{FF2B5EF4-FFF2-40B4-BE49-F238E27FC236}">
              <a16:creationId xmlns:a16="http://schemas.microsoft.com/office/drawing/2014/main" id="{8D35D26F-9474-4EAD-ADC3-23438A6076F1}"/>
            </a:ext>
          </a:extLst>
        </xdr:cNvPr>
        <xdr:cNvSpPr txBox="1"/>
      </xdr:nvSpPr>
      <xdr:spPr>
        <a:xfrm>
          <a:off x="5937327" y="1818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AA22BE52-31C4-4FBA-81B0-32C225F6DD1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A23B73E-1D7F-41DC-A579-57E38098314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8585C69B-4A40-4925-A49A-6BC48B97841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BD6E7121-5D9C-4419-B48F-3D03BD15252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8A982527-E35C-4EC4-BD25-293DF19A15E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7AF6C76B-45DC-477C-8E5A-85B28D8C4D4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5F9A9DDD-09C7-401A-9F6B-7586E57A82B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BD7D5E4E-4A3D-49C6-8C04-6DF12176684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FFD7E66E-AC51-4D61-88D1-E9BD3B09CB6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6B5CE2D6-AE9A-4FF3-A582-A7EAE618DE8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E08DB5E5-ADF9-4BEB-BB5F-07664650DB1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5DDF0AD2-DFBB-4C26-B428-A7A4E1CEE754}"/>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EC422AED-0DE6-44C0-9E0C-6E5DFBAC31A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8C5FFAA7-60C1-42EF-80EC-2B4C8FECF22E}"/>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D9C29F51-BB1E-4AE8-BD7E-B0135780CEE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D9BEAE86-7B7D-472F-B3C5-F2557312972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D8B6CD00-DE93-4CFB-B46F-947CF5D702E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52C51ABC-D148-4E40-8CAB-77E9ADBDB90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C3B83EC6-6FA5-450F-9E5F-6AC105EC2AA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7A58C9FC-00BC-4979-9937-36A68E9B137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DDFFB07C-892D-4513-B1E9-5862523811D4}"/>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D46B03F9-D59E-4E07-A1EF-1DE2AF7BF4A2}"/>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B7B2C9EC-FB46-4A2F-9E9A-BCC0E852CC6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680E044F-FFEE-4071-B7B5-97B12CD7731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049F218-5501-4D70-925F-50E8914F119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90C7DD23-7B73-4A5D-A235-4E5DC1B0725A}"/>
            </a:ext>
          </a:extLst>
        </xdr:cNvPr>
        <xdr:cNvCxnSpPr/>
      </xdr:nvCxnSpPr>
      <xdr:spPr>
        <a:xfrm flipV="1">
          <a:off x="14375764" y="5700849"/>
          <a:ext cx="0" cy="1378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1D17226B-F6B0-4582-BCC8-CCFDD5918543}"/>
            </a:ext>
          </a:extLst>
        </xdr:cNvPr>
        <xdr:cNvSpPr txBox="1"/>
      </xdr:nvSpPr>
      <xdr:spPr>
        <a:xfrm>
          <a:off x="144145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6759C7AA-2BCA-439F-BE96-68552323F60E}"/>
            </a:ext>
          </a:extLst>
        </xdr:cNvPr>
        <xdr:cNvCxnSpPr/>
      </xdr:nvCxnSpPr>
      <xdr:spPr>
        <a:xfrm>
          <a:off x="14287500" y="707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0CE5837-7D22-4A01-A5CC-AD81D49FDF65}"/>
            </a:ext>
          </a:extLst>
        </xdr:cNvPr>
        <xdr:cNvSpPr txBox="1"/>
      </xdr:nvSpPr>
      <xdr:spPr>
        <a:xfrm>
          <a:off x="1441450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16E416CF-783C-4154-BF73-612529B0B55A}"/>
            </a:ext>
          </a:extLst>
        </xdr:cNvPr>
        <xdr:cNvCxnSpPr/>
      </xdr:nvCxnSpPr>
      <xdr:spPr>
        <a:xfrm>
          <a:off x="1428750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656511B0-8D85-4B90-A9A7-95FF8AA4993F}"/>
            </a:ext>
          </a:extLst>
        </xdr:cNvPr>
        <xdr:cNvSpPr txBox="1"/>
      </xdr:nvSpPr>
      <xdr:spPr>
        <a:xfrm>
          <a:off x="14414500" y="6516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21BB613B-04DB-46EB-A8B7-F6D11EAE3E55}"/>
            </a:ext>
          </a:extLst>
        </xdr:cNvPr>
        <xdr:cNvSpPr/>
      </xdr:nvSpPr>
      <xdr:spPr>
        <a:xfrm>
          <a:off x="14325600" y="65377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55BE7DDC-D2A0-418D-95F5-DCE439F44D02}"/>
            </a:ext>
          </a:extLst>
        </xdr:cNvPr>
        <xdr:cNvSpPr/>
      </xdr:nvSpPr>
      <xdr:spPr>
        <a:xfrm>
          <a:off x="13578840" y="651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BDCB5638-DD84-4B86-9BB3-643F9C54B1D9}"/>
            </a:ext>
          </a:extLst>
        </xdr:cNvPr>
        <xdr:cNvSpPr/>
      </xdr:nvSpPr>
      <xdr:spPr>
        <a:xfrm>
          <a:off x="1280414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CD100F03-BBCB-4A62-B47A-95078626E473}"/>
            </a:ext>
          </a:extLst>
        </xdr:cNvPr>
        <xdr:cNvSpPr/>
      </xdr:nvSpPr>
      <xdr:spPr>
        <a:xfrm>
          <a:off x="12029440" y="6511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5340E429-4CCC-4610-88FF-E98374AD32A8}"/>
            </a:ext>
          </a:extLst>
        </xdr:cNvPr>
        <xdr:cNvSpPr/>
      </xdr:nvSpPr>
      <xdr:spPr>
        <a:xfrm>
          <a:off x="11231880" y="6461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0AE1552-FCB8-47FF-9050-623D1128124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833A035-D50E-485C-976A-A844D7FF7C8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395C728-7080-4AE6-8BC2-6686F843B8D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CE90C83-517D-4254-8078-21FBAEBD144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BAE1263-2165-40E7-9339-4038D4966D9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10704</xdr:rowOff>
    </xdr:from>
    <xdr:to>
      <xdr:col>85</xdr:col>
      <xdr:colOff>177800</xdr:colOff>
      <xdr:row>36</xdr:row>
      <xdr:rowOff>112304</xdr:rowOff>
    </xdr:to>
    <xdr:sp macro="" textlink="">
      <xdr:nvSpPr>
        <xdr:cNvPr id="534" name="楕円 533">
          <a:extLst>
            <a:ext uri="{FF2B5EF4-FFF2-40B4-BE49-F238E27FC236}">
              <a16:creationId xmlns:a16="http://schemas.microsoft.com/office/drawing/2014/main" id="{943D8184-2D56-4838-90DC-4C536766B60D}"/>
            </a:ext>
          </a:extLst>
        </xdr:cNvPr>
        <xdr:cNvSpPr/>
      </xdr:nvSpPr>
      <xdr:spPr>
        <a:xfrm>
          <a:off x="14325600" y="604574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33581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E62405EB-9A39-4E72-BD49-A156F62030C6}"/>
            </a:ext>
          </a:extLst>
        </xdr:cNvPr>
        <xdr:cNvSpPr txBox="1"/>
      </xdr:nvSpPr>
      <xdr:spPr>
        <a:xfrm>
          <a:off x="14414500"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149497</xdr:rowOff>
    </xdr:from>
    <xdr:to>
      <xdr:col>81</xdr:col>
      <xdr:colOff>101600</xdr:colOff>
      <xdr:row>36</xdr:row>
      <xdr:rowOff>79647</xdr:rowOff>
    </xdr:to>
    <xdr:sp macro="" textlink="">
      <xdr:nvSpPr>
        <xdr:cNvPr id="536" name="楕円 535">
          <a:extLst>
            <a:ext uri="{FF2B5EF4-FFF2-40B4-BE49-F238E27FC236}">
              <a16:creationId xmlns:a16="http://schemas.microsoft.com/office/drawing/2014/main" id="{CCC45E3F-786D-4C93-B57B-F47B14486A77}"/>
            </a:ext>
          </a:extLst>
        </xdr:cNvPr>
        <xdr:cNvSpPr/>
      </xdr:nvSpPr>
      <xdr:spPr>
        <a:xfrm>
          <a:off x="13578840" y="60168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28847</xdr:rowOff>
    </xdr:from>
    <xdr:to>
      <xdr:col>85</xdr:col>
      <xdr:colOff>127000</xdr:colOff>
      <xdr:row>36</xdr:row>
      <xdr:rowOff>61504</xdr:rowOff>
    </xdr:to>
    <xdr:cxnSp macro="">
      <xdr:nvCxnSpPr>
        <xdr:cNvPr id="537" name="直線コネクタ 536">
          <a:extLst>
            <a:ext uri="{FF2B5EF4-FFF2-40B4-BE49-F238E27FC236}">
              <a16:creationId xmlns:a16="http://schemas.microsoft.com/office/drawing/2014/main" id="{AA4F864A-3E19-451B-A8F8-EA1725625124}"/>
            </a:ext>
          </a:extLst>
        </xdr:cNvPr>
        <xdr:cNvCxnSpPr/>
      </xdr:nvCxnSpPr>
      <xdr:spPr>
        <a:xfrm>
          <a:off x="13629640" y="6063887"/>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115207</xdr:rowOff>
    </xdr:from>
    <xdr:to>
      <xdr:col>76</xdr:col>
      <xdr:colOff>165100</xdr:colOff>
      <xdr:row>36</xdr:row>
      <xdr:rowOff>45357</xdr:rowOff>
    </xdr:to>
    <xdr:sp macro="" textlink="">
      <xdr:nvSpPr>
        <xdr:cNvPr id="538" name="楕円 537">
          <a:extLst>
            <a:ext uri="{FF2B5EF4-FFF2-40B4-BE49-F238E27FC236}">
              <a16:creationId xmlns:a16="http://schemas.microsoft.com/office/drawing/2014/main" id="{A3C3AB3F-3479-4E96-A7C0-549F50A19DC8}"/>
            </a:ext>
          </a:extLst>
        </xdr:cNvPr>
        <xdr:cNvSpPr/>
      </xdr:nvSpPr>
      <xdr:spPr>
        <a:xfrm>
          <a:off x="12804140" y="5982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166007</xdr:rowOff>
    </xdr:from>
    <xdr:to>
      <xdr:col>81</xdr:col>
      <xdr:colOff>50800</xdr:colOff>
      <xdr:row>36</xdr:row>
      <xdr:rowOff>28847</xdr:rowOff>
    </xdr:to>
    <xdr:cxnSp macro="">
      <xdr:nvCxnSpPr>
        <xdr:cNvPr id="539" name="直線コネクタ 538">
          <a:extLst>
            <a:ext uri="{FF2B5EF4-FFF2-40B4-BE49-F238E27FC236}">
              <a16:creationId xmlns:a16="http://schemas.microsoft.com/office/drawing/2014/main" id="{BAB265A7-EFB4-45DA-A6AF-42C135612F52}"/>
            </a:ext>
          </a:extLst>
        </xdr:cNvPr>
        <xdr:cNvCxnSpPr/>
      </xdr:nvCxnSpPr>
      <xdr:spPr>
        <a:xfrm>
          <a:off x="12854940" y="6033407"/>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80917</xdr:rowOff>
    </xdr:from>
    <xdr:to>
      <xdr:col>72</xdr:col>
      <xdr:colOff>38100</xdr:colOff>
      <xdr:row>36</xdr:row>
      <xdr:rowOff>11067</xdr:rowOff>
    </xdr:to>
    <xdr:sp macro="" textlink="">
      <xdr:nvSpPr>
        <xdr:cNvPr id="540" name="楕円 539">
          <a:extLst>
            <a:ext uri="{FF2B5EF4-FFF2-40B4-BE49-F238E27FC236}">
              <a16:creationId xmlns:a16="http://schemas.microsoft.com/office/drawing/2014/main" id="{2BC357C5-6505-44A5-AF88-CE7D12C68CC5}"/>
            </a:ext>
          </a:extLst>
        </xdr:cNvPr>
        <xdr:cNvSpPr/>
      </xdr:nvSpPr>
      <xdr:spPr>
        <a:xfrm>
          <a:off x="12029440" y="5948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131717</xdr:rowOff>
    </xdr:from>
    <xdr:to>
      <xdr:col>76</xdr:col>
      <xdr:colOff>114300</xdr:colOff>
      <xdr:row>35</xdr:row>
      <xdr:rowOff>166007</xdr:rowOff>
    </xdr:to>
    <xdr:cxnSp macro="">
      <xdr:nvCxnSpPr>
        <xdr:cNvPr id="541" name="直線コネクタ 540">
          <a:extLst>
            <a:ext uri="{FF2B5EF4-FFF2-40B4-BE49-F238E27FC236}">
              <a16:creationId xmlns:a16="http://schemas.microsoft.com/office/drawing/2014/main" id="{99651CA3-BED4-4989-A8CF-96395B3EC36B}"/>
            </a:ext>
          </a:extLst>
        </xdr:cNvPr>
        <xdr:cNvCxnSpPr/>
      </xdr:nvCxnSpPr>
      <xdr:spPr>
        <a:xfrm>
          <a:off x="12072620" y="5999117"/>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36830</xdr:rowOff>
    </xdr:from>
    <xdr:to>
      <xdr:col>67</xdr:col>
      <xdr:colOff>101600</xdr:colOff>
      <xdr:row>36</xdr:row>
      <xdr:rowOff>138430</xdr:rowOff>
    </xdr:to>
    <xdr:sp macro="" textlink="">
      <xdr:nvSpPr>
        <xdr:cNvPr id="542" name="楕円 541">
          <a:extLst>
            <a:ext uri="{FF2B5EF4-FFF2-40B4-BE49-F238E27FC236}">
              <a16:creationId xmlns:a16="http://schemas.microsoft.com/office/drawing/2014/main" id="{3E7E2121-9317-4385-AB76-8A05EAA8D390}"/>
            </a:ext>
          </a:extLst>
        </xdr:cNvPr>
        <xdr:cNvSpPr/>
      </xdr:nvSpPr>
      <xdr:spPr>
        <a:xfrm>
          <a:off x="1123188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131717</xdr:rowOff>
    </xdr:from>
    <xdr:to>
      <xdr:col>71</xdr:col>
      <xdr:colOff>177800</xdr:colOff>
      <xdr:row>36</xdr:row>
      <xdr:rowOff>87630</xdr:rowOff>
    </xdr:to>
    <xdr:cxnSp macro="">
      <xdr:nvCxnSpPr>
        <xdr:cNvPr id="543" name="直線コネクタ 542">
          <a:extLst>
            <a:ext uri="{FF2B5EF4-FFF2-40B4-BE49-F238E27FC236}">
              <a16:creationId xmlns:a16="http://schemas.microsoft.com/office/drawing/2014/main" id="{CD9C05C9-890D-4801-9A61-B191B716E485}"/>
            </a:ext>
          </a:extLst>
        </xdr:cNvPr>
        <xdr:cNvCxnSpPr/>
      </xdr:nvCxnSpPr>
      <xdr:spPr>
        <a:xfrm flipV="1">
          <a:off x="11282680" y="5999117"/>
          <a:ext cx="789940" cy="12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C47ECA3E-729A-4DDE-8C6B-A1A43FC2DE5E}"/>
            </a:ext>
          </a:extLst>
        </xdr:cNvPr>
        <xdr:cNvSpPr txBox="1"/>
      </xdr:nvSpPr>
      <xdr:spPr>
        <a:xfrm>
          <a:off x="13437244" y="66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FAE97E0-D7F6-4976-9848-87E2D83F38F9}"/>
            </a:ext>
          </a:extLst>
        </xdr:cNvPr>
        <xdr:cNvSpPr txBox="1"/>
      </xdr:nvSpPr>
      <xdr:spPr>
        <a:xfrm>
          <a:off x="126752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B5D3A31F-E795-4CFC-9CC4-1A161678AC63}"/>
            </a:ext>
          </a:extLst>
        </xdr:cNvPr>
        <xdr:cNvSpPr txBox="1"/>
      </xdr:nvSpPr>
      <xdr:spPr>
        <a:xfrm>
          <a:off x="119005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5BEB19A2-F0F8-47A5-8580-AA2093FFF199}"/>
            </a:ext>
          </a:extLst>
        </xdr:cNvPr>
        <xdr:cNvSpPr txBox="1"/>
      </xdr:nvSpPr>
      <xdr:spPr>
        <a:xfrm>
          <a:off x="11102984" y="65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96174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B066ED25-761E-4A6A-AF29-AC96839FC21E}"/>
            </a:ext>
          </a:extLst>
        </xdr:cNvPr>
        <xdr:cNvSpPr txBox="1"/>
      </xdr:nvSpPr>
      <xdr:spPr>
        <a:xfrm>
          <a:off x="13437244" y="57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61884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D791AF1C-239E-45BD-B54F-248DCD745C45}"/>
            </a:ext>
          </a:extLst>
        </xdr:cNvPr>
        <xdr:cNvSpPr txBox="1"/>
      </xdr:nvSpPr>
      <xdr:spPr>
        <a:xfrm>
          <a:off x="12675244" y="576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27594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7A0A8EE-2D78-46D5-A6C0-E208324F9DFB}"/>
            </a:ext>
          </a:extLst>
        </xdr:cNvPr>
        <xdr:cNvSpPr txBox="1"/>
      </xdr:nvSpPr>
      <xdr:spPr>
        <a:xfrm>
          <a:off x="11900544" y="57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154957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506F9F06-6348-463D-A142-8DD834073457}"/>
            </a:ext>
          </a:extLst>
        </xdr:cNvPr>
        <xdr:cNvSpPr txBox="1"/>
      </xdr:nvSpPr>
      <xdr:spPr>
        <a:xfrm>
          <a:off x="1110298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7E8E2DB-C316-4682-B0F3-C996208EA60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36CB115B-17DB-40CD-A457-33ED259319C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EB797B1-D168-4602-AECB-C1C57821922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ED55F8AF-F6FC-4CE5-8044-132D00B7345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28963F4-DBD0-47DA-A60C-4CCFDFB3451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F60FF74-91F7-41FA-A503-4B5E34712B2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8AE0F831-61F3-4AC0-B65A-C76302ECB3B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EF1AC0E6-6B0A-4A84-9F18-DD5A6703B9C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0406E8E-2AF7-4E39-96BD-7C46D2EF933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90ADD543-3FBC-4AFD-8B05-65CDEE0F671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71B278E3-A4F7-4900-ADD1-D4A587CECFB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F7E0E585-FA95-418B-80CE-23D049D04510}"/>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712EB36D-D34F-461E-A5ED-7B9698A9360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1D4F4F1-7061-4A83-BA31-8438F244DF58}"/>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9EFC0B01-15BE-454D-83B9-B233C21E6E4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2A5D13D8-6F8E-4979-8831-67734A3B2D05}"/>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150AAA1A-5C6E-4F5C-857F-0FE35FD6568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57123B42-504A-4140-BBCD-6CDB22C5801F}"/>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3BAE350-75E0-4CF6-BD5C-51C9B96BB36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7766DD0-7515-4FF0-857B-53FC43C7299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940AF3F-D381-4706-BF48-59C7093C685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11B969E8-6D8C-4B69-B547-9D6C4A1BAAE8}"/>
            </a:ext>
          </a:extLst>
        </xdr:cNvPr>
        <xdr:cNvCxnSpPr/>
      </xdr:nvCxnSpPr>
      <xdr:spPr>
        <a:xfrm flipV="1">
          <a:off x="19509104" y="5875091"/>
          <a:ext cx="0" cy="112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73D36C94-6FA2-457B-B36E-DC8D6C7A5840}"/>
            </a:ext>
          </a:extLst>
        </xdr:cNvPr>
        <xdr:cNvSpPr txBox="1"/>
      </xdr:nvSpPr>
      <xdr:spPr>
        <a:xfrm>
          <a:off x="19547840" y="70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49C76D37-EE61-4080-B36D-4C39E1F73CFF}"/>
            </a:ext>
          </a:extLst>
        </xdr:cNvPr>
        <xdr:cNvCxnSpPr/>
      </xdr:nvCxnSpPr>
      <xdr:spPr>
        <a:xfrm>
          <a:off x="19443700" y="6997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BE826B57-B20E-457D-90E8-2226DC01EA51}"/>
            </a:ext>
          </a:extLst>
        </xdr:cNvPr>
        <xdr:cNvSpPr txBox="1"/>
      </xdr:nvSpPr>
      <xdr:spPr>
        <a:xfrm>
          <a:off x="19547840" y="565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599F622D-395F-4877-8F02-6FFAD117D1A4}"/>
            </a:ext>
          </a:extLst>
        </xdr:cNvPr>
        <xdr:cNvCxnSpPr/>
      </xdr:nvCxnSpPr>
      <xdr:spPr>
        <a:xfrm>
          <a:off x="19443700" y="5875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F0151262-8F75-4E0F-97AC-3EBDA7CEA63A}"/>
            </a:ext>
          </a:extLst>
        </xdr:cNvPr>
        <xdr:cNvSpPr txBox="1"/>
      </xdr:nvSpPr>
      <xdr:spPr>
        <a:xfrm>
          <a:off x="19547840" y="6667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4301327A-9AED-44D0-84E2-CF9C07023A4F}"/>
            </a:ext>
          </a:extLst>
        </xdr:cNvPr>
        <xdr:cNvSpPr/>
      </xdr:nvSpPr>
      <xdr:spPr>
        <a:xfrm>
          <a:off x="19458940" y="66894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5BB67979-D458-4F18-906C-63C22F8DCBA1}"/>
            </a:ext>
          </a:extLst>
        </xdr:cNvPr>
        <xdr:cNvSpPr/>
      </xdr:nvSpPr>
      <xdr:spPr>
        <a:xfrm>
          <a:off x="18735040" y="6691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0DAA87B-0A10-4F86-8E27-869EEE403C49}"/>
            </a:ext>
          </a:extLst>
        </xdr:cNvPr>
        <xdr:cNvSpPr/>
      </xdr:nvSpPr>
      <xdr:spPr>
        <a:xfrm>
          <a:off x="17937480" y="67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7A561269-6E17-4481-B3CF-12E0B28C20ED}"/>
            </a:ext>
          </a:extLst>
        </xdr:cNvPr>
        <xdr:cNvSpPr/>
      </xdr:nvSpPr>
      <xdr:spPr>
        <a:xfrm>
          <a:off x="17162780" y="671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8F33CF06-0A74-4C0F-94D3-37BEA8006B24}"/>
            </a:ext>
          </a:extLst>
        </xdr:cNvPr>
        <xdr:cNvSpPr/>
      </xdr:nvSpPr>
      <xdr:spPr>
        <a:xfrm>
          <a:off x="16388080" y="6730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33CB611-D8EC-481A-A53A-6E36A7FBDAF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1EE8A86-8E60-47F6-9EBD-417F47B39C6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1B6AD97-4392-4762-BDD2-99188654D20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FD357A1-DCF6-4AAB-A84E-3BB9C6EC965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085C50A-07D3-40BA-A3D8-48858F9C83F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18993</xdr:rowOff>
    </xdr:from>
    <xdr:to>
      <xdr:col>116</xdr:col>
      <xdr:colOff>114300</xdr:colOff>
      <xdr:row>39</xdr:row>
      <xdr:rowOff>120593</xdr:rowOff>
    </xdr:to>
    <xdr:sp macro="" textlink="">
      <xdr:nvSpPr>
        <xdr:cNvPr id="589" name="楕円 588">
          <a:extLst>
            <a:ext uri="{FF2B5EF4-FFF2-40B4-BE49-F238E27FC236}">
              <a16:creationId xmlns:a16="http://schemas.microsoft.com/office/drawing/2014/main" id="{3F889829-C65E-485A-A8FA-E5E284C85E66}"/>
            </a:ext>
          </a:extLst>
        </xdr:cNvPr>
        <xdr:cNvSpPr/>
      </xdr:nvSpPr>
      <xdr:spPr>
        <a:xfrm>
          <a:off x="19458940" y="655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41870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B90FAED7-31E2-4702-B77E-E0DE38C42A01}"/>
            </a:ext>
          </a:extLst>
        </xdr:cNvPr>
        <xdr:cNvSpPr txBox="1"/>
      </xdr:nvSpPr>
      <xdr:spPr>
        <a:xfrm>
          <a:off x="19547840" y="641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27178</xdr:rowOff>
    </xdr:from>
    <xdr:to>
      <xdr:col>112</xdr:col>
      <xdr:colOff>38100</xdr:colOff>
      <xdr:row>39</xdr:row>
      <xdr:rowOff>128778</xdr:rowOff>
    </xdr:to>
    <xdr:sp macro="" textlink="">
      <xdr:nvSpPr>
        <xdr:cNvPr id="591" name="楕円 590">
          <a:extLst>
            <a:ext uri="{FF2B5EF4-FFF2-40B4-BE49-F238E27FC236}">
              <a16:creationId xmlns:a16="http://schemas.microsoft.com/office/drawing/2014/main" id="{C34C6372-5C6D-45BC-B6EB-CC8D109EA565}"/>
            </a:ext>
          </a:extLst>
        </xdr:cNvPr>
        <xdr:cNvSpPr/>
      </xdr:nvSpPr>
      <xdr:spPr>
        <a:xfrm>
          <a:off x="18735040" y="65651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69793</xdr:rowOff>
    </xdr:from>
    <xdr:to>
      <xdr:col>116</xdr:col>
      <xdr:colOff>63500</xdr:colOff>
      <xdr:row>39</xdr:row>
      <xdr:rowOff>77978</xdr:rowOff>
    </xdr:to>
    <xdr:cxnSp macro="">
      <xdr:nvCxnSpPr>
        <xdr:cNvPr id="592" name="直線コネクタ 591">
          <a:extLst>
            <a:ext uri="{FF2B5EF4-FFF2-40B4-BE49-F238E27FC236}">
              <a16:creationId xmlns:a16="http://schemas.microsoft.com/office/drawing/2014/main" id="{4287B7D7-0C23-484A-84EF-75438E15D9D9}"/>
            </a:ext>
          </a:extLst>
        </xdr:cNvPr>
        <xdr:cNvCxnSpPr/>
      </xdr:nvCxnSpPr>
      <xdr:spPr>
        <a:xfrm flipV="1">
          <a:off x="18778220" y="6607753"/>
          <a:ext cx="731520" cy="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32043</xdr:rowOff>
    </xdr:from>
    <xdr:to>
      <xdr:col>107</xdr:col>
      <xdr:colOff>101600</xdr:colOff>
      <xdr:row>39</xdr:row>
      <xdr:rowOff>133643</xdr:rowOff>
    </xdr:to>
    <xdr:sp macro="" textlink="">
      <xdr:nvSpPr>
        <xdr:cNvPr id="593" name="楕円 592">
          <a:extLst>
            <a:ext uri="{FF2B5EF4-FFF2-40B4-BE49-F238E27FC236}">
              <a16:creationId xmlns:a16="http://schemas.microsoft.com/office/drawing/2014/main" id="{6C21A3D2-9D59-4E4B-97ED-ED8ABBAE2A94}"/>
            </a:ext>
          </a:extLst>
        </xdr:cNvPr>
        <xdr:cNvSpPr/>
      </xdr:nvSpPr>
      <xdr:spPr>
        <a:xfrm>
          <a:off x="17937480" y="657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77978</xdr:rowOff>
    </xdr:from>
    <xdr:to>
      <xdr:col>111</xdr:col>
      <xdr:colOff>177800</xdr:colOff>
      <xdr:row>39</xdr:row>
      <xdr:rowOff>82843</xdr:rowOff>
    </xdr:to>
    <xdr:cxnSp macro="">
      <xdr:nvCxnSpPr>
        <xdr:cNvPr id="594" name="直線コネクタ 593">
          <a:extLst>
            <a:ext uri="{FF2B5EF4-FFF2-40B4-BE49-F238E27FC236}">
              <a16:creationId xmlns:a16="http://schemas.microsoft.com/office/drawing/2014/main" id="{ADB80B46-2D14-477D-BB7A-0EBC7F782C36}"/>
            </a:ext>
          </a:extLst>
        </xdr:cNvPr>
        <xdr:cNvCxnSpPr/>
      </xdr:nvCxnSpPr>
      <xdr:spPr>
        <a:xfrm flipV="1">
          <a:off x="17988280" y="6615938"/>
          <a:ext cx="789940" cy="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38675</xdr:rowOff>
    </xdr:from>
    <xdr:to>
      <xdr:col>102</xdr:col>
      <xdr:colOff>165100</xdr:colOff>
      <xdr:row>39</xdr:row>
      <xdr:rowOff>140275</xdr:rowOff>
    </xdr:to>
    <xdr:sp macro="" textlink="">
      <xdr:nvSpPr>
        <xdr:cNvPr id="595" name="楕円 594">
          <a:extLst>
            <a:ext uri="{FF2B5EF4-FFF2-40B4-BE49-F238E27FC236}">
              <a16:creationId xmlns:a16="http://schemas.microsoft.com/office/drawing/2014/main" id="{0B036DA2-B52F-4FA7-9FDE-8DEA122DC09C}"/>
            </a:ext>
          </a:extLst>
        </xdr:cNvPr>
        <xdr:cNvSpPr/>
      </xdr:nvSpPr>
      <xdr:spPr>
        <a:xfrm>
          <a:off x="17162780" y="657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82843</xdr:rowOff>
    </xdr:from>
    <xdr:to>
      <xdr:col>107</xdr:col>
      <xdr:colOff>50800</xdr:colOff>
      <xdr:row>39</xdr:row>
      <xdr:rowOff>89475</xdr:rowOff>
    </xdr:to>
    <xdr:cxnSp macro="">
      <xdr:nvCxnSpPr>
        <xdr:cNvPr id="596" name="直線コネクタ 595">
          <a:extLst>
            <a:ext uri="{FF2B5EF4-FFF2-40B4-BE49-F238E27FC236}">
              <a16:creationId xmlns:a16="http://schemas.microsoft.com/office/drawing/2014/main" id="{58B1C728-A347-491C-B02D-897CC1D01CE6}"/>
            </a:ext>
          </a:extLst>
        </xdr:cNvPr>
        <xdr:cNvCxnSpPr/>
      </xdr:nvCxnSpPr>
      <xdr:spPr>
        <a:xfrm flipV="1">
          <a:off x="17213580" y="6620803"/>
          <a:ext cx="774700" cy="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147776</xdr:rowOff>
    </xdr:from>
    <xdr:to>
      <xdr:col>98</xdr:col>
      <xdr:colOff>38100</xdr:colOff>
      <xdr:row>40</xdr:row>
      <xdr:rowOff>77926</xdr:rowOff>
    </xdr:to>
    <xdr:sp macro="" textlink="">
      <xdr:nvSpPr>
        <xdr:cNvPr id="597" name="楕円 596">
          <a:extLst>
            <a:ext uri="{FF2B5EF4-FFF2-40B4-BE49-F238E27FC236}">
              <a16:creationId xmlns:a16="http://schemas.microsoft.com/office/drawing/2014/main" id="{CE535C2D-61B5-4FD4-BA71-2326BBEC399A}"/>
            </a:ext>
          </a:extLst>
        </xdr:cNvPr>
        <xdr:cNvSpPr/>
      </xdr:nvSpPr>
      <xdr:spPr>
        <a:xfrm>
          <a:off x="16388080" y="6685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89475</xdr:rowOff>
    </xdr:from>
    <xdr:to>
      <xdr:col>102</xdr:col>
      <xdr:colOff>114300</xdr:colOff>
      <xdr:row>40</xdr:row>
      <xdr:rowOff>27126</xdr:rowOff>
    </xdr:to>
    <xdr:cxnSp macro="">
      <xdr:nvCxnSpPr>
        <xdr:cNvPr id="598" name="直線コネクタ 597">
          <a:extLst>
            <a:ext uri="{FF2B5EF4-FFF2-40B4-BE49-F238E27FC236}">
              <a16:creationId xmlns:a16="http://schemas.microsoft.com/office/drawing/2014/main" id="{0421E0A9-FDF8-4D6D-B370-22046183EDE1}"/>
            </a:ext>
          </a:extLst>
        </xdr:cNvPr>
        <xdr:cNvCxnSpPr/>
      </xdr:nvCxnSpPr>
      <xdr:spPr>
        <a:xfrm flipV="1">
          <a:off x="16431260" y="6627435"/>
          <a:ext cx="782320" cy="10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37FCDD53-1571-4575-8B17-5CC432BF5FB9}"/>
            </a:ext>
          </a:extLst>
        </xdr:cNvPr>
        <xdr:cNvSpPr txBox="1"/>
      </xdr:nvSpPr>
      <xdr:spPr>
        <a:xfrm>
          <a:off x="18496495" y="678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46E73DF8-87AE-4F39-B9A9-E6C14F403F9B}"/>
            </a:ext>
          </a:extLst>
        </xdr:cNvPr>
        <xdr:cNvSpPr txBox="1"/>
      </xdr:nvSpPr>
      <xdr:spPr>
        <a:xfrm>
          <a:off x="17734495" y="680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D35C308-09E2-40DF-B814-68142BFB5430}"/>
            </a:ext>
          </a:extLst>
        </xdr:cNvPr>
        <xdr:cNvSpPr txBox="1"/>
      </xdr:nvSpPr>
      <xdr:spPr>
        <a:xfrm>
          <a:off x="16936935" y="680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76ADEA-86CF-4768-965B-669EA15E5DDC}"/>
            </a:ext>
          </a:extLst>
        </xdr:cNvPr>
        <xdr:cNvSpPr txBox="1"/>
      </xdr:nvSpPr>
      <xdr:spPr>
        <a:xfrm>
          <a:off x="16162235" y="682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145305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C8A866EA-9B8A-4883-9969-35E671B1E160}"/>
            </a:ext>
          </a:extLst>
        </xdr:cNvPr>
        <xdr:cNvSpPr txBox="1"/>
      </xdr:nvSpPr>
      <xdr:spPr>
        <a:xfrm>
          <a:off x="18496495" y="634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150170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1FED36A4-EA09-4B3A-905A-C5BE19A59C74}"/>
            </a:ext>
          </a:extLst>
        </xdr:cNvPr>
        <xdr:cNvSpPr txBox="1"/>
      </xdr:nvSpPr>
      <xdr:spPr>
        <a:xfrm>
          <a:off x="17734495" y="6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156802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FD024F3C-84A8-4533-BCE8-360FB52482C8}"/>
            </a:ext>
          </a:extLst>
        </xdr:cNvPr>
        <xdr:cNvSpPr txBox="1"/>
      </xdr:nvSpPr>
      <xdr:spPr>
        <a:xfrm>
          <a:off x="16936935" y="635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94453</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B300D359-7DB0-4A73-ACA3-F165CEB2DE05}"/>
            </a:ext>
          </a:extLst>
        </xdr:cNvPr>
        <xdr:cNvSpPr txBox="1"/>
      </xdr:nvSpPr>
      <xdr:spPr>
        <a:xfrm>
          <a:off x="16162235" y="646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E8AC2961-168C-4B1F-A9D3-3FD1BB584F7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0A6E28F-36C5-4AC8-9D83-3BBA39E8118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445388F-0C29-44D7-815C-B2AF60790EC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70AFE9F-40EF-47EB-BA66-4A0E12C6825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6B2094F-EEEE-44F4-99B4-16E75869EB2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ED28A1B-D21F-43A5-8AD4-DA831EB28BA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C0C77BB7-69BF-454F-901F-6DA750BF21B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0CA38DD-5BA9-49D9-8E42-CBBD3B61559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F04C8CC0-FBF9-4B89-9FA4-784DD2C7958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A336CE6C-E0DF-4241-A01B-2151B953593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279FC34-BC42-452C-85D8-ACE3F00E7EA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14D290F4-A137-41F5-BB89-398389323D2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9F98F2C-D2D3-4554-8341-B342297EA20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A5AF3C5-081B-4E4C-98EC-5EB977A7318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9B9A4313-D7AD-4A17-8471-ADD9AF553663}"/>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4995575-2970-4130-A81B-43DA28E92CC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34D533F4-DE32-444E-B959-8A27E019185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AAAD2B5D-6C03-4DED-921E-1D3305D53F3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54BA29B3-A3EE-48F9-93A1-7CFDF58B719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B0D9D49-B880-4B4C-8019-D63294ED4CFA}"/>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E639438-B390-4DA9-84BB-C0CD36A8DBA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A15806A1-9CCA-4F4C-9A06-B30A8C93DAA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7AA9BB1A-F41E-4A93-B5FA-4F4D7D9FD4C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C392038-326E-4A45-AB2D-3699ED93B5D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AE920BF6-2EEE-4CB5-8ACB-2C1B49AD309A}"/>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B3E8AAB4-5DFD-401B-93FE-007EA7796CE8}"/>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3C3A7511-9F79-42A1-839B-763B535FEAF5}"/>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76B6634-196B-48FA-9D8B-8A244AEA448B}"/>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35DCE4F4-61A9-4C5E-91ED-DEBA920679EA}"/>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8F155544-FA98-434B-8CF1-35DFC00DBEDA}"/>
            </a:ext>
          </a:extLst>
        </xdr:cNvPr>
        <xdr:cNvSpPr txBox="1"/>
      </xdr:nvSpPr>
      <xdr:spPr>
        <a:xfrm>
          <a:off x="14414500" y="9900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7D29F9C4-BDD8-49E8-9F3B-F7310F172E1E}"/>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9EAD7782-B67F-452E-8AFB-834D99237F45}"/>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4C98D594-CAB8-4A27-A342-F215E33EDAC7}"/>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4D95A567-87AA-4712-B6C7-33D0995D973A}"/>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A74F5E9F-71EF-4082-9B3C-6B71F8845EF6}"/>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1B3E082-4B8E-40BD-896D-6A719A0D398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0A64F88-10FF-4AD7-8A97-390BAD28BBA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4FDC9AA-58A3-4F61-995C-C91F1E3CD76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9BC52D6-7E41-4DB4-B20E-E097942E7AE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5F98569-D87A-4F20-88F8-3DC446A6C8F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647" name="楕円 646">
          <a:extLst>
            <a:ext uri="{FF2B5EF4-FFF2-40B4-BE49-F238E27FC236}">
              <a16:creationId xmlns:a16="http://schemas.microsoft.com/office/drawing/2014/main" id="{8C0BBF7F-7B41-4AE6-99E9-A886EAC11AB1}"/>
            </a:ext>
          </a:extLst>
        </xdr:cNvPr>
        <xdr:cNvSpPr/>
      </xdr:nvSpPr>
      <xdr:spPr>
        <a:xfrm>
          <a:off x="14325600" y="97523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52087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3E066909-14D5-41B9-89F8-E99D8C670D09}"/>
            </a:ext>
          </a:extLst>
        </xdr:cNvPr>
        <xdr:cNvSpPr txBox="1"/>
      </xdr:nvSpPr>
      <xdr:spPr>
        <a:xfrm>
          <a:off x="14414500"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xdr:rowOff>
    </xdr:from>
    <xdr:to>
      <xdr:col>81</xdr:col>
      <xdr:colOff>101600</xdr:colOff>
      <xdr:row>59</xdr:row>
      <xdr:rowOff>102235</xdr:rowOff>
    </xdr:to>
    <xdr:sp macro="" textlink="">
      <xdr:nvSpPr>
        <xdr:cNvPr id="649" name="楕円 648">
          <a:extLst>
            <a:ext uri="{FF2B5EF4-FFF2-40B4-BE49-F238E27FC236}">
              <a16:creationId xmlns:a16="http://schemas.microsoft.com/office/drawing/2014/main" id="{8652F34A-DB39-48CF-A456-41BB593165AA}"/>
            </a:ext>
          </a:extLst>
        </xdr:cNvPr>
        <xdr:cNvSpPr/>
      </xdr:nvSpPr>
      <xdr:spPr>
        <a:xfrm>
          <a:off x="1357884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80010</xdr:rowOff>
    </xdr:from>
    <xdr:to>
      <xdr:col>85</xdr:col>
      <xdr:colOff>127000</xdr:colOff>
      <xdr:row>59</xdr:row>
      <xdr:rowOff>51435</xdr:rowOff>
    </xdr:to>
    <xdr:cxnSp macro="">
      <xdr:nvCxnSpPr>
        <xdr:cNvPr id="650" name="直線コネクタ 649">
          <a:extLst>
            <a:ext uri="{FF2B5EF4-FFF2-40B4-BE49-F238E27FC236}">
              <a16:creationId xmlns:a16="http://schemas.microsoft.com/office/drawing/2014/main" id="{A469BDDE-E04D-46B0-83C9-A1360481E035}"/>
            </a:ext>
          </a:extLst>
        </xdr:cNvPr>
        <xdr:cNvCxnSpPr/>
      </xdr:nvCxnSpPr>
      <xdr:spPr>
        <a:xfrm flipV="1">
          <a:off x="13629640" y="9803130"/>
          <a:ext cx="74676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135890</xdr:rowOff>
    </xdr:from>
    <xdr:to>
      <xdr:col>76</xdr:col>
      <xdr:colOff>165100</xdr:colOff>
      <xdr:row>59</xdr:row>
      <xdr:rowOff>66040</xdr:rowOff>
    </xdr:to>
    <xdr:sp macro="" textlink="">
      <xdr:nvSpPr>
        <xdr:cNvPr id="651" name="楕円 650">
          <a:extLst>
            <a:ext uri="{FF2B5EF4-FFF2-40B4-BE49-F238E27FC236}">
              <a16:creationId xmlns:a16="http://schemas.microsoft.com/office/drawing/2014/main" id="{36C7610C-60CE-46B7-AC47-CCCFA58FA1F8}"/>
            </a:ext>
          </a:extLst>
        </xdr:cNvPr>
        <xdr:cNvSpPr/>
      </xdr:nvSpPr>
      <xdr:spPr>
        <a:xfrm>
          <a:off x="12804140" y="985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15240</xdr:rowOff>
    </xdr:from>
    <xdr:to>
      <xdr:col>81</xdr:col>
      <xdr:colOff>50800</xdr:colOff>
      <xdr:row>59</xdr:row>
      <xdr:rowOff>51435</xdr:rowOff>
    </xdr:to>
    <xdr:cxnSp macro="">
      <xdr:nvCxnSpPr>
        <xdr:cNvPr id="652" name="直線コネクタ 651">
          <a:extLst>
            <a:ext uri="{FF2B5EF4-FFF2-40B4-BE49-F238E27FC236}">
              <a16:creationId xmlns:a16="http://schemas.microsoft.com/office/drawing/2014/main" id="{EDD8ADDC-5CF0-4D4D-BAF8-50B057848DC0}"/>
            </a:ext>
          </a:extLst>
        </xdr:cNvPr>
        <xdr:cNvCxnSpPr/>
      </xdr:nvCxnSpPr>
      <xdr:spPr>
        <a:xfrm>
          <a:off x="12854940" y="990600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97790</xdr:rowOff>
    </xdr:from>
    <xdr:to>
      <xdr:col>72</xdr:col>
      <xdr:colOff>38100</xdr:colOff>
      <xdr:row>59</xdr:row>
      <xdr:rowOff>27940</xdr:rowOff>
    </xdr:to>
    <xdr:sp macro="" textlink="">
      <xdr:nvSpPr>
        <xdr:cNvPr id="653" name="楕円 652">
          <a:extLst>
            <a:ext uri="{FF2B5EF4-FFF2-40B4-BE49-F238E27FC236}">
              <a16:creationId xmlns:a16="http://schemas.microsoft.com/office/drawing/2014/main" id="{BE11A8B5-D3EE-4D5D-9CCB-09F97523150C}"/>
            </a:ext>
          </a:extLst>
        </xdr:cNvPr>
        <xdr:cNvSpPr/>
      </xdr:nvSpPr>
      <xdr:spPr>
        <a:xfrm>
          <a:off x="12029440" y="9820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148590</xdr:rowOff>
    </xdr:from>
    <xdr:to>
      <xdr:col>76</xdr:col>
      <xdr:colOff>114300</xdr:colOff>
      <xdr:row>59</xdr:row>
      <xdr:rowOff>15240</xdr:rowOff>
    </xdr:to>
    <xdr:cxnSp macro="">
      <xdr:nvCxnSpPr>
        <xdr:cNvPr id="654" name="直線コネクタ 653">
          <a:extLst>
            <a:ext uri="{FF2B5EF4-FFF2-40B4-BE49-F238E27FC236}">
              <a16:creationId xmlns:a16="http://schemas.microsoft.com/office/drawing/2014/main" id="{895975FA-834E-446E-9D1C-88549BF38820}"/>
            </a:ext>
          </a:extLst>
        </xdr:cNvPr>
        <xdr:cNvCxnSpPr/>
      </xdr:nvCxnSpPr>
      <xdr:spPr>
        <a:xfrm>
          <a:off x="12072620" y="987171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59690</xdr:rowOff>
    </xdr:from>
    <xdr:to>
      <xdr:col>67</xdr:col>
      <xdr:colOff>101600</xdr:colOff>
      <xdr:row>58</xdr:row>
      <xdr:rowOff>161290</xdr:rowOff>
    </xdr:to>
    <xdr:sp macro="" textlink="">
      <xdr:nvSpPr>
        <xdr:cNvPr id="655" name="楕円 654">
          <a:extLst>
            <a:ext uri="{FF2B5EF4-FFF2-40B4-BE49-F238E27FC236}">
              <a16:creationId xmlns:a16="http://schemas.microsoft.com/office/drawing/2014/main" id="{F1D18A36-A5A1-487B-B694-F8A07FC66790}"/>
            </a:ext>
          </a:extLst>
        </xdr:cNvPr>
        <xdr:cNvSpPr/>
      </xdr:nvSpPr>
      <xdr:spPr>
        <a:xfrm>
          <a:off x="1123188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58</xdr:row>
      <xdr:rowOff>148590</xdr:rowOff>
    </xdr:to>
    <xdr:cxnSp macro="">
      <xdr:nvCxnSpPr>
        <xdr:cNvPr id="656" name="直線コネクタ 655">
          <a:extLst>
            <a:ext uri="{FF2B5EF4-FFF2-40B4-BE49-F238E27FC236}">
              <a16:creationId xmlns:a16="http://schemas.microsoft.com/office/drawing/2014/main" id="{F6DD42E9-A928-4091-84FF-B64C8126B1CF}"/>
            </a:ext>
          </a:extLst>
        </xdr:cNvPr>
        <xdr:cNvCxnSpPr/>
      </xdr:nvCxnSpPr>
      <xdr:spPr>
        <a:xfrm>
          <a:off x="11282680" y="98336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F6C3EA7-12A7-41C2-BABB-CF8313FCE078}"/>
            </a:ext>
          </a:extLst>
        </xdr:cNvPr>
        <xdr:cNvSpPr txBox="1"/>
      </xdr:nvSpPr>
      <xdr:spPr>
        <a:xfrm>
          <a:off x="13437244" y="998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5C8F6D2-81CC-458C-B67B-E9EE26E5DD7A}"/>
            </a:ext>
          </a:extLst>
        </xdr:cNvPr>
        <xdr:cNvSpPr txBox="1"/>
      </xdr:nvSpPr>
      <xdr:spPr>
        <a:xfrm>
          <a:off x="1267524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C560936-83EC-4DAF-A105-C2340C84BD77}"/>
            </a:ext>
          </a:extLst>
        </xdr:cNvPr>
        <xdr:cNvSpPr txBox="1"/>
      </xdr:nvSpPr>
      <xdr:spPr>
        <a:xfrm>
          <a:off x="119005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26369282-F8FC-4D46-9D96-36532B414950}"/>
            </a:ext>
          </a:extLst>
        </xdr:cNvPr>
        <xdr:cNvSpPr txBox="1"/>
      </xdr:nvSpPr>
      <xdr:spPr>
        <a:xfrm>
          <a:off x="11102984" y="989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118762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9D1727E-39C1-490B-9BC2-44DB3DD171F3}"/>
            </a:ext>
          </a:extLst>
        </xdr:cNvPr>
        <xdr:cNvSpPr txBox="1"/>
      </xdr:nvSpPr>
      <xdr:spPr>
        <a:xfrm>
          <a:off x="134372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C081FB2-EAB6-455F-9D02-DB21B6DB6D3D}"/>
            </a:ext>
          </a:extLst>
        </xdr:cNvPr>
        <xdr:cNvSpPr txBox="1"/>
      </xdr:nvSpPr>
      <xdr:spPr>
        <a:xfrm>
          <a:off x="126752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7489EEE-1983-459C-A44A-680A85383177}"/>
            </a:ext>
          </a:extLst>
        </xdr:cNvPr>
        <xdr:cNvSpPr txBox="1"/>
      </xdr:nvSpPr>
      <xdr:spPr>
        <a:xfrm>
          <a:off x="119005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6367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5B5BB7A8-E912-4BB6-BC68-89B9C5905F63}"/>
            </a:ext>
          </a:extLst>
        </xdr:cNvPr>
        <xdr:cNvSpPr txBox="1"/>
      </xdr:nvSpPr>
      <xdr:spPr>
        <a:xfrm>
          <a:off x="1110298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BA729B1-6F2D-416D-B1B3-4605A0F25A8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83C0061-0FE6-4278-B7D1-92F07F27BB7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450F48E-3025-4A4D-97CE-80E9BB2C65E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9AAC52F-5570-4A8C-8C7A-5E23BBB9D72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E030D6F-5007-4BA7-8451-C9082859E32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9A0D09A-A0EB-4C7C-A861-A4CEC332E1D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9856925-A65E-4495-84ED-6C890AC3A4E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C6C0210-13C3-416F-9986-E62BBCFC002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59F60B3-4B82-47DD-9D26-A4645AAFE04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34F0B8B-49F7-43FA-B3A1-31EE02C8B74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D2CBED26-2220-4E7B-86BA-DA1F9F7E9B49}"/>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F018E649-516C-4839-A507-83E991418AED}"/>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B8069367-146E-490A-A895-EEBF840EF87C}"/>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9849F23-2986-4B03-9E56-59C812098DF8}"/>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132644B3-ED23-4A49-8818-06547EE49935}"/>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AE32874F-0464-4A3E-9E76-A577B96EDBA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79DDD276-244C-46FD-8484-DFFE6C2BF72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8A5D0B6D-A911-4A73-8B40-75D71E043797}"/>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B85BB1C-CC41-4E76-ABDA-A91113A79FC7}"/>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70749B81-B572-4A45-9E25-5768BC48189C}"/>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30E5406-778C-43DC-AF19-FB0DF249D02C}"/>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D0FA5B4-8A0A-4739-A88B-3EF0A3A001FE}"/>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AD3486F-50F2-40DD-AD5A-136CDBC5492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A95AEC4-A1C8-44FE-BCBC-62C0B7F692A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8E60F46A-B997-4B09-B4CF-91CCDCCD157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25CADB6F-972D-46B3-854A-3B0D0B085B83}"/>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B3332153-CF78-4262-9EFB-58BA4BCC6D27}"/>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A4314947-8901-46BD-B78D-1909871B1CE0}"/>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DEB24C03-1A49-4BD1-9A89-556A57DC4C34}"/>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B1392D0-F892-41F0-8723-7BF50B74FCD1}"/>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156913C-1432-45E6-9145-C8BA40EEB2A8}"/>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4BBD7243-264B-4AA4-843F-A3ADA74A14D6}"/>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7F7251B3-8740-493B-BF87-27AF2F17C6FF}"/>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16B34556-77C0-486E-BD74-F62E881A4926}"/>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ED5CF158-DA79-4657-9EDD-CA0E00EE7F47}"/>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A4A04638-CF26-4A96-A90E-C3B9FF58B803}"/>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4A21508-C1BB-4EA6-97CC-E22306AD7E7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9758180-011D-42F8-ACEC-4E0EBBC887E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A66CD37-A9FC-40E0-8145-679F82EFAAD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90767EE-790D-4CC4-A2E7-382AE283FA1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81843B3-525C-41E4-9F90-9CF21F89552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706" name="楕円 705">
          <a:extLst>
            <a:ext uri="{FF2B5EF4-FFF2-40B4-BE49-F238E27FC236}">
              <a16:creationId xmlns:a16="http://schemas.microsoft.com/office/drawing/2014/main" id="{4A37CC49-D981-4639-AF48-F45954BCC42B}"/>
            </a:ext>
          </a:extLst>
        </xdr:cNvPr>
        <xdr:cNvSpPr/>
      </xdr:nvSpPr>
      <xdr:spPr>
        <a:xfrm>
          <a:off x="1945894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109237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1FB2A57A-F093-416A-941E-F1FEDFF17E3E}"/>
            </a:ext>
          </a:extLst>
        </xdr:cNvPr>
        <xdr:cNvSpPr txBox="1"/>
      </xdr:nvSpPr>
      <xdr:spPr>
        <a:xfrm>
          <a:off x="19547840"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92891</xdr:rowOff>
    </xdr:from>
    <xdr:to>
      <xdr:col>112</xdr:col>
      <xdr:colOff>38100</xdr:colOff>
      <xdr:row>63</xdr:row>
      <xdr:rowOff>23041</xdr:rowOff>
    </xdr:to>
    <xdr:sp macro="" textlink="">
      <xdr:nvSpPr>
        <xdr:cNvPr id="708" name="楕円 707">
          <a:extLst>
            <a:ext uri="{FF2B5EF4-FFF2-40B4-BE49-F238E27FC236}">
              <a16:creationId xmlns:a16="http://schemas.microsoft.com/office/drawing/2014/main" id="{2466AD64-DFBA-415B-8298-3ACACB64BB7E}"/>
            </a:ext>
          </a:extLst>
        </xdr:cNvPr>
        <xdr:cNvSpPr/>
      </xdr:nvSpPr>
      <xdr:spPr>
        <a:xfrm>
          <a:off x="18735040" y="10486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143691</xdr:rowOff>
    </xdr:to>
    <xdr:cxnSp macro="">
      <xdr:nvCxnSpPr>
        <xdr:cNvPr id="709" name="直線コネクタ 708">
          <a:extLst>
            <a:ext uri="{FF2B5EF4-FFF2-40B4-BE49-F238E27FC236}">
              <a16:creationId xmlns:a16="http://schemas.microsoft.com/office/drawing/2014/main" id="{5D8031A6-F8F0-42B7-AC62-239801DC3AB6}"/>
            </a:ext>
          </a:extLst>
        </xdr:cNvPr>
        <xdr:cNvCxnSpPr/>
      </xdr:nvCxnSpPr>
      <xdr:spPr>
        <a:xfrm flipV="1">
          <a:off x="18778220" y="10530840"/>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96157</xdr:rowOff>
    </xdr:from>
    <xdr:to>
      <xdr:col>107</xdr:col>
      <xdr:colOff>101600</xdr:colOff>
      <xdr:row>63</xdr:row>
      <xdr:rowOff>26307</xdr:rowOff>
    </xdr:to>
    <xdr:sp macro="" textlink="">
      <xdr:nvSpPr>
        <xdr:cNvPr id="710" name="楕円 709">
          <a:extLst>
            <a:ext uri="{FF2B5EF4-FFF2-40B4-BE49-F238E27FC236}">
              <a16:creationId xmlns:a16="http://schemas.microsoft.com/office/drawing/2014/main" id="{A196177B-1259-4F81-B41C-0CCAA001ED48}"/>
            </a:ext>
          </a:extLst>
        </xdr:cNvPr>
        <xdr:cNvSpPr/>
      </xdr:nvSpPr>
      <xdr:spPr>
        <a:xfrm>
          <a:off x="17937480" y="10489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143691</xdr:rowOff>
    </xdr:from>
    <xdr:to>
      <xdr:col>111</xdr:col>
      <xdr:colOff>177800</xdr:colOff>
      <xdr:row>62</xdr:row>
      <xdr:rowOff>146957</xdr:rowOff>
    </xdr:to>
    <xdr:cxnSp macro="">
      <xdr:nvCxnSpPr>
        <xdr:cNvPr id="711" name="直線コネクタ 710">
          <a:extLst>
            <a:ext uri="{FF2B5EF4-FFF2-40B4-BE49-F238E27FC236}">
              <a16:creationId xmlns:a16="http://schemas.microsoft.com/office/drawing/2014/main" id="{84E96A8E-D19D-4385-866A-732F4EDEF97A}"/>
            </a:ext>
          </a:extLst>
        </xdr:cNvPr>
        <xdr:cNvCxnSpPr/>
      </xdr:nvCxnSpPr>
      <xdr:spPr>
        <a:xfrm flipV="1">
          <a:off x="17988280" y="10537371"/>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102688</xdr:rowOff>
    </xdr:from>
    <xdr:to>
      <xdr:col>102</xdr:col>
      <xdr:colOff>165100</xdr:colOff>
      <xdr:row>63</xdr:row>
      <xdr:rowOff>32838</xdr:rowOff>
    </xdr:to>
    <xdr:sp macro="" textlink="">
      <xdr:nvSpPr>
        <xdr:cNvPr id="712" name="楕円 711">
          <a:extLst>
            <a:ext uri="{FF2B5EF4-FFF2-40B4-BE49-F238E27FC236}">
              <a16:creationId xmlns:a16="http://schemas.microsoft.com/office/drawing/2014/main" id="{A964F38A-0FE8-427D-9786-955D606F2F10}"/>
            </a:ext>
          </a:extLst>
        </xdr:cNvPr>
        <xdr:cNvSpPr/>
      </xdr:nvSpPr>
      <xdr:spPr>
        <a:xfrm>
          <a:off x="17162780" y="10496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146957</xdr:rowOff>
    </xdr:from>
    <xdr:to>
      <xdr:col>107</xdr:col>
      <xdr:colOff>50800</xdr:colOff>
      <xdr:row>62</xdr:row>
      <xdr:rowOff>153488</xdr:rowOff>
    </xdr:to>
    <xdr:cxnSp macro="">
      <xdr:nvCxnSpPr>
        <xdr:cNvPr id="713" name="直線コネクタ 712">
          <a:extLst>
            <a:ext uri="{FF2B5EF4-FFF2-40B4-BE49-F238E27FC236}">
              <a16:creationId xmlns:a16="http://schemas.microsoft.com/office/drawing/2014/main" id="{2C9191B2-899D-40FD-BB95-647752D186E4}"/>
            </a:ext>
          </a:extLst>
        </xdr:cNvPr>
        <xdr:cNvCxnSpPr/>
      </xdr:nvCxnSpPr>
      <xdr:spPr>
        <a:xfrm flipV="1">
          <a:off x="17213580" y="10540637"/>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109220</xdr:rowOff>
    </xdr:from>
    <xdr:to>
      <xdr:col>98</xdr:col>
      <xdr:colOff>38100</xdr:colOff>
      <xdr:row>63</xdr:row>
      <xdr:rowOff>39370</xdr:rowOff>
    </xdr:to>
    <xdr:sp macro="" textlink="">
      <xdr:nvSpPr>
        <xdr:cNvPr id="714" name="楕円 713">
          <a:extLst>
            <a:ext uri="{FF2B5EF4-FFF2-40B4-BE49-F238E27FC236}">
              <a16:creationId xmlns:a16="http://schemas.microsoft.com/office/drawing/2014/main" id="{7CB4D699-53F4-430A-B59B-4DE159D8DE0C}"/>
            </a:ext>
          </a:extLst>
        </xdr:cNvPr>
        <xdr:cNvSpPr/>
      </xdr:nvSpPr>
      <xdr:spPr>
        <a:xfrm>
          <a:off x="1638808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153488</xdr:rowOff>
    </xdr:from>
    <xdr:to>
      <xdr:col>102</xdr:col>
      <xdr:colOff>114300</xdr:colOff>
      <xdr:row>62</xdr:row>
      <xdr:rowOff>160020</xdr:rowOff>
    </xdr:to>
    <xdr:cxnSp macro="">
      <xdr:nvCxnSpPr>
        <xdr:cNvPr id="715" name="直線コネクタ 714">
          <a:extLst>
            <a:ext uri="{FF2B5EF4-FFF2-40B4-BE49-F238E27FC236}">
              <a16:creationId xmlns:a16="http://schemas.microsoft.com/office/drawing/2014/main" id="{E00F5CD7-217C-47D2-8AD0-A97CDF4EBB19}"/>
            </a:ext>
          </a:extLst>
        </xdr:cNvPr>
        <xdr:cNvCxnSpPr/>
      </xdr:nvCxnSpPr>
      <xdr:spPr>
        <a:xfrm flipV="1">
          <a:off x="16431260" y="10547168"/>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1A0010BB-2974-4AB1-BBBE-7C91417CE708}"/>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71D1AE22-D416-4073-95D5-84F9F37C5362}"/>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69915B0D-F403-4D3D-AC5F-5DEFE56F31C9}"/>
            </a:ext>
          </a:extLst>
        </xdr:cNvPr>
        <xdr:cNvSpPr txBox="1"/>
      </xdr:nvSpPr>
      <xdr:spPr>
        <a:xfrm>
          <a:off x="170015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D776BF27-72FE-4A81-BDE7-588CDA0C8F62}"/>
            </a:ext>
          </a:extLst>
        </xdr:cNvPr>
        <xdr:cNvSpPr txBox="1"/>
      </xdr:nvSpPr>
      <xdr:spPr>
        <a:xfrm>
          <a:off x="1622686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39568</xdr:rowOff>
    </xdr:from>
    <xdr:ext cx="469744" cy="259045"/>
    <xdr:sp macro="" textlink="">
      <xdr:nvSpPr>
        <xdr:cNvPr id="720" name="n_1mainValue【保健センター・保健所】&#10;一人当たり面積">
          <a:extLst>
            <a:ext uri="{FF2B5EF4-FFF2-40B4-BE49-F238E27FC236}">
              <a16:creationId xmlns:a16="http://schemas.microsoft.com/office/drawing/2014/main" id="{BAB288D2-6930-46B5-8C1A-D86E63876CC9}"/>
            </a:ext>
          </a:extLst>
        </xdr:cNvPr>
        <xdr:cNvSpPr txBox="1"/>
      </xdr:nvSpPr>
      <xdr:spPr>
        <a:xfrm>
          <a:off x="18561127" y="1026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42834</xdr:rowOff>
    </xdr:from>
    <xdr:ext cx="469744" cy="259045"/>
    <xdr:sp macro="" textlink="">
      <xdr:nvSpPr>
        <xdr:cNvPr id="721" name="n_2mainValue【保健センター・保健所】&#10;一人当たり面積">
          <a:extLst>
            <a:ext uri="{FF2B5EF4-FFF2-40B4-BE49-F238E27FC236}">
              <a16:creationId xmlns:a16="http://schemas.microsoft.com/office/drawing/2014/main" id="{93B85513-02A5-488B-A7CC-342767543376}"/>
            </a:ext>
          </a:extLst>
        </xdr:cNvPr>
        <xdr:cNvSpPr txBox="1"/>
      </xdr:nvSpPr>
      <xdr:spPr>
        <a:xfrm>
          <a:off x="17776267" y="1026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49365</xdr:rowOff>
    </xdr:from>
    <xdr:ext cx="469744" cy="259045"/>
    <xdr:sp macro="" textlink="">
      <xdr:nvSpPr>
        <xdr:cNvPr id="722" name="n_3mainValue【保健センター・保健所】&#10;一人当たり面積">
          <a:extLst>
            <a:ext uri="{FF2B5EF4-FFF2-40B4-BE49-F238E27FC236}">
              <a16:creationId xmlns:a16="http://schemas.microsoft.com/office/drawing/2014/main" id="{FBB3831F-50FF-48FD-BB1A-C52E3AF1A04C}"/>
            </a:ext>
          </a:extLst>
        </xdr:cNvPr>
        <xdr:cNvSpPr txBox="1"/>
      </xdr:nvSpPr>
      <xdr:spPr>
        <a:xfrm>
          <a:off x="17001567" y="1027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55897</xdr:rowOff>
    </xdr:from>
    <xdr:ext cx="469744" cy="259045"/>
    <xdr:sp macro="" textlink="">
      <xdr:nvSpPr>
        <xdr:cNvPr id="723" name="n_4mainValue【保健センター・保健所】&#10;一人当たり面積">
          <a:extLst>
            <a:ext uri="{FF2B5EF4-FFF2-40B4-BE49-F238E27FC236}">
              <a16:creationId xmlns:a16="http://schemas.microsoft.com/office/drawing/2014/main" id="{E0E11029-0C1E-4089-BC8E-9EF8A898FD77}"/>
            </a:ext>
          </a:extLst>
        </xdr:cNvPr>
        <xdr:cNvSpPr txBox="1"/>
      </xdr:nvSpPr>
      <xdr:spPr>
        <a:xfrm>
          <a:off x="16226867" y="1028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A814B3D5-8FA7-48DC-A3C5-B981034CEBA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59BA552F-4874-46C9-B081-E3FCE59A37C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5B18B60-E64E-4508-91A9-A782A8C3BBD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F1FB5FBC-BAD6-4CDE-8D76-4456244D9F2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2D896C5-D425-46A9-8769-FC90DAC156D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3745270-509C-4986-8788-23D447DB8BD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E9B818A7-5859-455C-B7C6-A8F7E28DCFA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48646E62-3D0E-4D3F-9DD2-A2D5B94BAE9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26F8E3E4-5AE0-4A9A-8ECC-7EFDDF96896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3FE4D4D3-5FB2-4DFB-9BC4-18EE2FD4C18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18B7724-5111-485B-BBC7-0B6B456E80C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D0F0928-50B3-4882-BE8A-A4F6A311997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FEA15926-F71D-451B-ABA5-6878800CCAB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8E38B3C7-D9D0-4EB6-88B0-1ED3D8F3F6B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A5C4F00-D9B7-4D90-A184-2B17A12D5DB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AD04C71C-5534-482E-AF39-E96494B848A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E9EDF670-9711-46DB-9962-6642ECB9A30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DF26C49-DF7A-45BA-9D7D-FB437E85E9C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3D5649BD-1F4E-449E-8A29-0547A21F355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E3EFA907-489C-422A-B517-80F25F965A8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1F85DFE4-894B-4F18-9CD8-664DB9F814B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ED5255E2-AA53-457E-829B-DF82320B077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6482467D-5833-48D8-BC9B-76909ED1661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9223AD7-DF00-4318-9AA5-3F0A565E70D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765BB398-CD86-4F5C-8501-4F87D6B4168F}"/>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907E44F-7D39-4FF4-8C93-12CFCC2D9725}"/>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964C1A11-28C2-4172-BFE4-D801D460F402}"/>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5861CA12-50A5-4975-A524-25D5EE7FA646}"/>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B61FCD9F-03D6-43B2-8CB6-12EDB39BFDF9}"/>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D43F010-D2A1-4432-B970-A495F10D6EA2}"/>
            </a:ext>
          </a:extLst>
        </xdr:cNvPr>
        <xdr:cNvSpPr txBox="1"/>
      </xdr:nvSpPr>
      <xdr:spPr>
        <a:xfrm>
          <a:off x="14414500" y="13674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31C3F63A-FCD8-4E63-B2DA-FF2F13C3EF52}"/>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68B00395-9909-44FE-9207-2F0FF1E218CC}"/>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182F15C6-89CA-4F31-B719-1300789BC102}"/>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C10476BC-D014-403C-970E-E1779535BFC3}"/>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4DF5F821-0C48-4709-8386-9FB673A8EB66}"/>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F5D154C-BB34-4272-88BD-FD00740A61A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DD3BEC6-887E-4941-A5EE-C0FC3EF7259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06CE2C9-5F5E-4A96-8B2B-811C08D0BA5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7EF89C4-1240-40EF-948E-F7FE34944AB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E12152D-7224-4A2B-98D3-98326962E22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151130</xdr:rowOff>
    </xdr:from>
    <xdr:to>
      <xdr:col>85</xdr:col>
      <xdr:colOff>177800</xdr:colOff>
      <xdr:row>85</xdr:row>
      <xdr:rowOff>81280</xdr:rowOff>
    </xdr:to>
    <xdr:sp macro="" textlink="">
      <xdr:nvSpPr>
        <xdr:cNvPr id="764" name="楕円 763">
          <a:extLst>
            <a:ext uri="{FF2B5EF4-FFF2-40B4-BE49-F238E27FC236}">
              <a16:creationId xmlns:a16="http://schemas.microsoft.com/office/drawing/2014/main" id="{74CB30DD-749D-47D9-8C91-B4C8555C5C62}"/>
            </a:ext>
          </a:extLst>
        </xdr:cNvPr>
        <xdr:cNvSpPr/>
      </xdr:nvSpPr>
      <xdr:spPr>
        <a:xfrm>
          <a:off x="14325600" y="142328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129557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A1AE2BC-12CF-4107-A640-4DB72A988D62}"/>
            </a:ext>
          </a:extLst>
        </xdr:cNvPr>
        <xdr:cNvSpPr txBox="1"/>
      </xdr:nvSpPr>
      <xdr:spPr>
        <a:xfrm>
          <a:off x="14414500" y="1421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135889</xdr:rowOff>
    </xdr:from>
    <xdr:to>
      <xdr:col>81</xdr:col>
      <xdr:colOff>101600</xdr:colOff>
      <xdr:row>85</xdr:row>
      <xdr:rowOff>66039</xdr:rowOff>
    </xdr:to>
    <xdr:sp macro="" textlink="">
      <xdr:nvSpPr>
        <xdr:cNvPr id="766" name="楕円 765">
          <a:extLst>
            <a:ext uri="{FF2B5EF4-FFF2-40B4-BE49-F238E27FC236}">
              <a16:creationId xmlns:a16="http://schemas.microsoft.com/office/drawing/2014/main" id="{1207B8BE-69D4-4C0B-9ED5-CCB2C40257F8}"/>
            </a:ext>
          </a:extLst>
        </xdr:cNvPr>
        <xdr:cNvSpPr/>
      </xdr:nvSpPr>
      <xdr:spPr>
        <a:xfrm>
          <a:off x="1357884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15239</xdr:rowOff>
    </xdr:from>
    <xdr:to>
      <xdr:col>85</xdr:col>
      <xdr:colOff>127000</xdr:colOff>
      <xdr:row>85</xdr:row>
      <xdr:rowOff>30480</xdr:rowOff>
    </xdr:to>
    <xdr:cxnSp macro="">
      <xdr:nvCxnSpPr>
        <xdr:cNvPr id="767" name="直線コネクタ 766">
          <a:extLst>
            <a:ext uri="{FF2B5EF4-FFF2-40B4-BE49-F238E27FC236}">
              <a16:creationId xmlns:a16="http://schemas.microsoft.com/office/drawing/2014/main" id="{E764251F-BCC1-4EB6-979B-FDDA56397C56}"/>
            </a:ext>
          </a:extLst>
        </xdr:cNvPr>
        <xdr:cNvCxnSpPr/>
      </xdr:nvCxnSpPr>
      <xdr:spPr>
        <a:xfrm>
          <a:off x="13629640" y="14264639"/>
          <a:ext cx="7467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118745</xdr:rowOff>
    </xdr:from>
    <xdr:to>
      <xdr:col>76</xdr:col>
      <xdr:colOff>165100</xdr:colOff>
      <xdr:row>85</xdr:row>
      <xdr:rowOff>48895</xdr:rowOff>
    </xdr:to>
    <xdr:sp macro="" textlink="">
      <xdr:nvSpPr>
        <xdr:cNvPr id="768" name="楕円 767">
          <a:extLst>
            <a:ext uri="{FF2B5EF4-FFF2-40B4-BE49-F238E27FC236}">
              <a16:creationId xmlns:a16="http://schemas.microsoft.com/office/drawing/2014/main" id="{0DF414B1-44E2-4775-A78C-5E7C9FB1960C}"/>
            </a:ext>
          </a:extLst>
        </xdr:cNvPr>
        <xdr:cNvSpPr/>
      </xdr:nvSpPr>
      <xdr:spPr>
        <a:xfrm>
          <a:off x="12804140" y="1420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169545</xdr:rowOff>
    </xdr:from>
    <xdr:to>
      <xdr:col>81</xdr:col>
      <xdr:colOff>50800</xdr:colOff>
      <xdr:row>85</xdr:row>
      <xdr:rowOff>15239</xdr:rowOff>
    </xdr:to>
    <xdr:cxnSp macro="">
      <xdr:nvCxnSpPr>
        <xdr:cNvPr id="769" name="直線コネクタ 768">
          <a:extLst>
            <a:ext uri="{FF2B5EF4-FFF2-40B4-BE49-F238E27FC236}">
              <a16:creationId xmlns:a16="http://schemas.microsoft.com/office/drawing/2014/main" id="{8DC82A2D-740A-4A43-8A85-8A99AE40ED3A}"/>
            </a:ext>
          </a:extLst>
        </xdr:cNvPr>
        <xdr:cNvCxnSpPr/>
      </xdr:nvCxnSpPr>
      <xdr:spPr>
        <a:xfrm>
          <a:off x="12854940" y="14251305"/>
          <a:ext cx="7747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86361</xdr:rowOff>
    </xdr:from>
    <xdr:to>
      <xdr:col>72</xdr:col>
      <xdr:colOff>38100</xdr:colOff>
      <xdr:row>85</xdr:row>
      <xdr:rowOff>16511</xdr:rowOff>
    </xdr:to>
    <xdr:sp macro="" textlink="">
      <xdr:nvSpPr>
        <xdr:cNvPr id="770" name="楕円 769">
          <a:extLst>
            <a:ext uri="{FF2B5EF4-FFF2-40B4-BE49-F238E27FC236}">
              <a16:creationId xmlns:a16="http://schemas.microsoft.com/office/drawing/2014/main" id="{2A945769-C74D-4C22-929A-47F864B61ECD}"/>
            </a:ext>
          </a:extLst>
        </xdr:cNvPr>
        <xdr:cNvSpPr/>
      </xdr:nvSpPr>
      <xdr:spPr>
        <a:xfrm>
          <a:off x="12029440" y="14168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137161</xdr:rowOff>
    </xdr:from>
    <xdr:to>
      <xdr:col>76</xdr:col>
      <xdr:colOff>114300</xdr:colOff>
      <xdr:row>84</xdr:row>
      <xdr:rowOff>169545</xdr:rowOff>
    </xdr:to>
    <xdr:cxnSp macro="">
      <xdr:nvCxnSpPr>
        <xdr:cNvPr id="771" name="直線コネクタ 770">
          <a:extLst>
            <a:ext uri="{FF2B5EF4-FFF2-40B4-BE49-F238E27FC236}">
              <a16:creationId xmlns:a16="http://schemas.microsoft.com/office/drawing/2014/main" id="{0E0E5C1D-92BE-41D5-86F1-243104B0591C}"/>
            </a:ext>
          </a:extLst>
        </xdr:cNvPr>
        <xdr:cNvCxnSpPr/>
      </xdr:nvCxnSpPr>
      <xdr:spPr>
        <a:xfrm>
          <a:off x="12072620" y="14218921"/>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34925</xdr:rowOff>
    </xdr:from>
    <xdr:to>
      <xdr:col>67</xdr:col>
      <xdr:colOff>101600</xdr:colOff>
      <xdr:row>84</xdr:row>
      <xdr:rowOff>136525</xdr:rowOff>
    </xdr:to>
    <xdr:sp macro="" textlink="">
      <xdr:nvSpPr>
        <xdr:cNvPr id="772" name="楕円 771">
          <a:extLst>
            <a:ext uri="{FF2B5EF4-FFF2-40B4-BE49-F238E27FC236}">
              <a16:creationId xmlns:a16="http://schemas.microsoft.com/office/drawing/2014/main" id="{73738A70-BDE9-467B-AB7B-91F677652D05}"/>
            </a:ext>
          </a:extLst>
        </xdr:cNvPr>
        <xdr:cNvSpPr/>
      </xdr:nvSpPr>
      <xdr:spPr>
        <a:xfrm>
          <a:off x="11231880" y="1411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85725</xdr:rowOff>
    </xdr:from>
    <xdr:to>
      <xdr:col>71</xdr:col>
      <xdr:colOff>177800</xdr:colOff>
      <xdr:row>84</xdr:row>
      <xdr:rowOff>137161</xdr:rowOff>
    </xdr:to>
    <xdr:cxnSp macro="">
      <xdr:nvCxnSpPr>
        <xdr:cNvPr id="773" name="直線コネクタ 772">
          <a:extLst>
            <a:ext uri="{FF2B5EF4-FFF2-40B4-BE49-F238E27FC236}">
              <a16:creationId xmlns:a16="http://schemas.microsoft.com/office/drawing/2014/main" id="{0DE72DC3-9AD8-4658-8D20-84F625776F69}"/>
            </a:ext>
          </a:extLst>
        </xdr:cNvPr>
        <xdr:cNvCxnSpPr/>
      </xdr:nvCxnSpPr>
      <xdr:spPr>
        <a:xfrm>
          <a:off x="11282680" y="14167485"/>
          <a:ext cx="78994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55528EA6-9E3B-4079-806C-5D46614C849A}"/>
            </a:ext>
          </a:extLst>
        </xdr:cNvPr>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EC4C5D65-9FF3-4B53-836A-9F07EDA037E3}"/>
            </a:ext>
          </a:extLst>
        </xdr:cNvPr>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3A6179CC-26D9-4354-AE9C-0F8C86788462}"/>
            </a:ext>
          </a:extLst>
        </xdr:cNvPr>
        <xdr:cNvSpPr txBox="1"/>
      </xdr:nvSpPr>
      <xdr:spPr>
        <a:xfrm>
          <a:off x="119005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532795BE-7EDC-473D-BBFE-19FD91C8882F}"/>
            </a:ext>
          </a:extLst>
        </xdr:cNvPr>
        <xdr:cNvSpPr txBox="1"/>
      </xdr:nvSpPr>
      <xdr:spPr>
        <a:xfrm>
          <a:off x="1110298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57166</xdr:rowOff>
    </xdr:from>
    <xdr:ext cx="405111" cy="259045"/>
    <xdr:sp macro="" textlink="">
      <xdr:nvSpPr>
        <xdr:cNvPr id="778" name="n_1mainValue【消防施設】&#10;有形固定資産減価償却率">
          <a:extLst>
            <a:ext uri="{FF2B5EF4-FFF2-40B4-BE49-F238E27FC236}">
              <a16:creationId xmlns:a16="http://schemas.microsoft.com/office/drawing/2014/main" id="{BB0D5F49-0C60-421D-B614-575DD5BA9E27}"/>
            </a:ext>
          </a:extLst>
        </xdr:cNvPr>
        <xdr:cNvSpPr txBox="1"/>
      </xdr:nvSpPr>
      <xdr:spPr>
        <a:xfrm>
          <a:off x="134372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40022</xdr:rowOff>
    </xdr:from>
    <xdr:ext cx="405111" cy="259045"/>
    <xdr:sp macro="" textlink="">
      <xdr:nvSpPr>
        <xdr:cNvPr id="779" name="n_2mainValue【消防施設】&#10;有形固定資産減価償却率">
          <a:extLst>
            <a:ext uri="{FF2B5EF4-FFF2-40B4-BE49-F238E27FC236}">
              <a16:creationId xmlns:a16="http://schemas.microsoft.com/office/drawing/2014/main" id="{227A7ECA-E261-428D-A09A-0FBB535D1E7B}"/>
            </a:ext>
          </a:extLst>
        </xdr:cNvPr>
        <xdr:cNvSpPr txBox="1"/>
      </xdr:nvSpPr>
      <xdr:spPr>
        <a:xfrm>
          <a:off x="126752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7638</xdr:rowOff>
    </xdr:from>
    <xdr:ext cx="405111" cy="259045"/>
    <xdr:sp macro="" textlink="">
      <xdr:nvSpPr>
        <xdr:cNvPr id="780" name="n_3mainValue【消防施設】&#10;有形固定資産減価償却率">
          <a:extLst>
            <a:ext uri="{FF2B5EF4-FFF2-40B4-BE49-F238E27FC236}">
              <a16:creationId xmlns:a16="http://schemas.microsoft.com/office/drawing/2014/main" id="{D5458A54-1024-4762-AA80-535C5194C9CE}"/>
            </a:ext>
          </a:extLst>
        </xdr:cNvPr>
        <xdr:cNvSpPr txBox="1"/>
      </xdr:nvSpPr>
      <xdr:spPr>
        <a:xfrm>
          <a:off x="119005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127652</xdr:rowOff>
    </xdr:from>
    <xdr:ext cx="405111" cy="259045"/>
    <xdr:sp macro="" textlink="">
      <xdr:nvSpPr>
        <xdr:cNvPr id="781" name="n_4mainValue【消防施設】&#10;有形固定資産減価償却率">
          <a:extLst>
            <a:ext uri="{FF2B5EF4-FFF2-40B4-BE49-F238E27FC236}">
              <a16:creationId xmlns:a16="http://schemas.microsoft.com/office/drawing/2014/main" id="{855019F5-1155-45DA-861D-9324C85D7F3D}"/>
            </a:ext>
          </a:extLst>
        </xdr:cNvPr>
        <xdr:cNvSpPr txBox="1"/>
      </xdr:nvSpPr>
      <xdr:spPr>
        <a:xfrm>
          <a:off x="11102984" y="1420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C111BA4-7E85-40DF-93B0-D268612AE0C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D267BB53-F5E1-43DC-831F-6A177F90683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CB3439A-DD67-4F67-AECB-E6561B915B6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17472A5C-56B0-4A1A-BB71-CA499E5AA0B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B149CB9-93B3-46A6-AD85-014D1E1F4CE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B9928AE0-44AF-4B67-8742-1EFB8136214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2B81DBA-000F-41CF-BAEF-84D384F8B23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92A67912-0978-4D6B-A54D-A63D185C508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ADD5491-4BA1-4C46-BCE8-7759A6737F6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CD4E9B5-811F-459C-874A-B2D7F54593A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6491E650-CD38-4B89-B896-5F286A312E0A}"/>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FA7B9635-37B1-406F-BDD9-CBA1179528A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3478E46-8AF1-423B-A84D-22938D44D68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B1C90D31-DE99-4D3B-A09F-31F9E6105B42}"/>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B7708770-9362-4A85-BFF9-484DF65320E3}"/>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9281668A-B611-41AD-8D07-FCC9395A606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26569D9E-DBD0-46D5-AC9A-95A1DE6E7E4A}"/>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1A454A8E-0577-44F2-AA72-96DA3C1E6FAC}"/>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19CE5AD7-C022-4452-BEBD-700C8EBCCD1B}"/>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F8B47F6-AACB-437F-AAE6-65B6505DA458}"/>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42796D59-BC73-47BF-AB65-4DB52EFBD46C}"/>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F49C5CD9-5A0A-42B4-97B0-2EC79AEF110A}"/>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EA82B35F-FEAD-40C1-87B1-D1C92403F0D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D539ACAE-DC64-42FC-B61B-EA2379D940A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A3F2C6B-A756-4978-917E-761D55D0DBF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A9B313D4-B9CE-405D-8FD0-76E4260BD8E7}"/>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684B1CCA-172C-4067-B11F-FC3094289C93}"/>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FDAA543F-7C7E-41C3-8938-D93D2FE61A04}"/>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E759C810-B727-493C-93D6-C9F2B0578124}"/>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91E0DAC4-0012-4141-8BFB-7047D04FD04F}"/>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BBA9C566-BCCF-4012-A72D-D0C2EE3DB54B}"/>
            </a:ext>
          </a:extLst>
        </xdr:cNvPr>
        <xdr:cNvSpPr txBox="1"/>
      </xdr:nvSpPr>
      <xdr:spPr>
        <a:xfrm>
          <a:off x="19547840" y="14252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B483BABE-8C68-47BE-9EEE-3357AC175698}"/>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8F2E079A-0424-4D15-85C8-C28F0E1D48FD}"/>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50B9719B-2B6C-48FC-A447-D0FDFDD0728B}"/>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89F0E08D-B50A-4259-BC49-3797FC835D61}"/>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0B5D28D3-295C-44A8-A63D-F02E06676027}"/>
            </a:ext>
          </a:extLst>
        </xdr:cNvPr>
        <xdr:cNvSpPr/>
      </xdr:nvSpPr>
      <xdr:spPr>
        <a:xfrm>
          <a:off x="16388080" y="14407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2B316C7-F87B-4696-B5B9-7811EA0CA49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934074B-1F18-4887-B92F-AE54C2F111F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8726324-214C-4F53-BB5E-5DB0822A849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D07D490-23F1-40E3-9EBD-CB15171C78C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52CF79A-968F-4E30-A442-67D6E5001C8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823" name="楕円 822">
          <a:extLst>
            <a:ext uri="{FF2B5EF4-FFF2-40B4-BE49-F238E27FC236}">
              <a16:creationId xmlns:a16="http://schemas.microsoft.com/office/drawing/2014/main" id="{F9C247D7-CBBF-43DA-9702-AC24318CEDE2}"/>
            </a:ext>
          </a:extLst>
        </xdr:cNvPr>
        <xdr:cNvSpPr/>
      </xdr:nvSpPr>
      <xdr:spPr>
        <a:xfrm>
          <a:off x="19458940" y="1440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24" name="【消防施設】&#10;一人当たり面積該当値テキスト">
          <a:extLst>
            <a:ext uri="{FF2B5EF4-FFF2-40B4-BE49-F238E27FC236}">
              <a16:creationId xmlns:a16="http://schemas.microsoft.com/office/drawing/2014/main" id="{49D3A018-4E8F-41D3-BC8D-2704A27CDDDD}"/>
            </a:ext>
          </a:extLst>
        </xdr:cNvPr>
        <xdr:cNvSpPr txBox="1"/>
      </xdr:nvSpPr>
      <xdr:spPr>
        <a:xfrm>
          <a:off x="19547840" y="1437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153307</xdr:rowOff>
    </xdr:from>
    <xdr:to>
      <xdr:col>112</xdr:col>
      <xdr:colOff>38100</xdr:colOff>
      <xdr:row>86</xdr:row>
      <xdr:rowOff>83457</xdr:rowOff>
    </xdr:to>
    <xdr:sp macro="" textlink="">
      <xdr:nvSpPr>
        <xdr:cNvPr id="825" name="楕円 824">
          <a:extLst>
            <a:ext uri="{FF2B5EF4-FFF2-40B4-BE49-F238E27FC236}">
              <a16:creationId xmlns:a16="http://schemas.microsoft.com/office/drawing/2014/main" id="{85F87FCB-6755-4AB8-9FED-74C13082D6D3}"/>
            </a:ext>
          </a:extLst>
        </xdr:cNvPr>
        <xdr:cNvSpPr/>
      </xdr:nvSpPr>
      <xdr:spPr>
        <a:xfrm>
          <a:off x="18735040" y="144027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32657</xdr:rowOff>
    </xdr:to>
    <xdr:cxnSp macro="">
      <xdr:nvCxnSpPr>
        <xdr:cNvPr id="826" name="直線コネクタ 825">
          <a:extLst>
            <a:ext uri="{FF2B5EF4-FFF2-40B4-BE49-F238E27FC236}">
              <a16:creationId xmlns:a16="http://schemas.microsoft.com/office/drawing/2014/main" id="{28F1DB25-A94B-4894-9D1E-E57EB04A1B09}"/>
            </a:ext>
          </a:extLst>
        </xdr:cNvPr>
        <xdr:cNvCxnSpPr/>
      </xdr:nvCxnSpPr>
      <xdr:spPr>
        <a:xfrm flipV="1">
          <a:off x="18778220" y="14447520"/>
          <a:ext cx="73152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146776</xdr:rowOff>
    </xdr:from>
    <xdr:to>
      <xdr:col>107</xdr:col>
      <xdr:colOff>101600</xdr:colOff>
      <xdr:row>86</xdr:row>
      <xdr:rowOff>76926</xdr:rowOff>
    </xdr:to>
    <xdr:sp macro="" textlink="">
      <xdr:nvSpPr>
        <xdr:cNvPr id="827" name="楕円 826">
          <a:extLst>
            <a:ext uri="{FF2B5EF4-FFF2-40B4-BE49-F238E27FC236}">
              <a16:creationId xmlns:a16="http://schemas.microsoft.com/office/drawing/2014/main" id="{8C5ED906-919C-4C3B-A2E9-91ECD3BE69ED}"/>
            </a:ext>
          </a:extLst>
        </xdr:cNvPr>
        <xdr:cNvSpPr/>
      </xdr:nvSpPr>
      <xdr:spPr>
        <a:xfrm>
          <a:off x="17937480" y="14396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26126</xdr:rowOff>
    </xdr:from>
    <xdr:to>
      <xdr:col>111</xdr:col>
      <xdr:colOff>177800</xdr:colOff>
      <xdr:row>86</xdr:row>
      <xdr:rowOff>32657</xdr:rowOff>
    </xdr:to>
    <xdr:cxnSp macro="">
      <xdr:nvCxnSpPr>
        <xdr:cNvPr id="828" name="直線コネクタ 827">
          <a:extLst>
            <a:ext uri="{FF2B5EF4-FFF2-40B4-BE49-F238E27FC236}">
              <a16:creationId xmlns:a16="http://schemas.microsoft.com/office/drawing/2014/main" id="{001F23EA-6290-45D0-9A5F-CAD584617655}"/>
            </a:ext>
          </a:extLst>
        </xdr:cNvPr>
        <xdr:cNvCxnSpPr/>
      </xdr:nvCxnSpPr>
      <xdr:spPr>
        <a:xfrm>
          <a:off x="17988280" y="14443166"/>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29" name="楕円 828">
          <a:extLst>
            <a:ext uri="{FF2B5EF4-FFF2-40B4-BE49-F238E27FC236}">
              <a16:creationId xmlns:a16="http://schemas.microsoft.com/office/drawing/2014/main" id="{D101A473-1993-4AE1-B35F-2029527C6138}"/>
            </a:ext>
          </a:extLst>
        </xdr:cNvPr>
        <xdr:cNvSpPr/>
      </xdr:nvSpPr>
      <xdr:spPr>
        <a:xfrm>
          <a:off x="17162780" y="14398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26126</xdr:rowOff>
    </xdr:from>
    <xdr:to>
      <xdr:col>107</xdr:col>
      <xdr:colOff>50800</xdr:colOff>
      <xdr:row>86</xdr:row>
      <xdr:rowOff>28302</xdr:rowOff>
    </xdr:to>
    <xdr:cxnSp macro="">
      <xdr:nvCxnSpPr>
        <xdr:cNvPr id="830" name="直線コネクタ 829">
          <a:extLst>
            <a:ext uri="{FF2B5EF4-FFF2-40B4-BE49-F238E27FC236}">
              <a16:creationId xmlns:a16="http://schemas.microsoft.com/office/drawing/2014/main" id="{854C9696-495C-452F-A15C-0362F5045EDA}"/>
            </a:ext>
          </a:extLst>
        </xdr:cNvPr>
        <xdr:cNvCxnSpPr/>
      </xdr:nvCxnSpPr>
      <xdr:spPr>
        <a:xfrm flipV="1">
          <a:off x="17213580" y="14443166"/>
          <a:ext cx="7747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831" name="楕円 830">
          <a:extLst>
            <a:ext uri="{FF2B5EF4-FFF2-40B4-BE49-F238E27FC236}">
              <a16:creationId xmlns:a16="http://schemas.microsoft.com/office/drawing/2014/main" id="{CFF9B6AE-0BDF-434C-AEBD-3053DA155541}"/>
            </a:ext>
          </a:extLst>
        </xdr:cNvPr>
        <xdr:cNvSpPr/>
      </xdr:nvSpPr>
      <xdr:spPr>
        <a:xfrm>
          <a:off x="16388080" y="14385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28302</xdr:rowOff>
    </xdr:to>
    <xdr:cxnSp macro="">
      <xdr:nvCxnSpPr>
        <xdr:cNvPr id="832" name="直線コネクタ 831">
          <a:extLst>
            <a:ext uri="{FF2B5EF4-FFF2-40B4-BE49-F238E27FC236}">
              <a16:creationId xmlns:a16="http://schemas.microsoft.com/office/drawing/2014/main" id="{16CE9310-6FB4-4723-B21C-E9E7107F0298}"/>
            </a:ext>
          </a:extLst>
        </xdr:cNvPr>
        <xdr:cNvCxnSpPr/>
      </xdr:nvCxnSpPr>
      <xdr:spPr>
        <a:xfrm>
          <a:off x="16431260" y="14432279"/>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F953B4BB-1E46-4D98-8A9E-FF69A175AC09}"/>
            </a:ext>
          </a:extLst>
        </xdr:cNvPr>
        <xdr:cNvSpPr txBox="1"/>
      </xdr:nvSpPr>
      <xdr:spPr>
        <a:xfrm>
          <a:off x="18561127" y="1417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64B1512F-7219-4CD0-902E-D4D56DBF1ABF}"/>
            </a:ext>
          </a:extLst>
        </xdr:cNvPr>
        <xdr:cNvSpPr txBox="1"/>
      </xdr:nvSpPr>
      <xdr:spPr>
        <a:xfrm>
          <a:off x="17776267"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FC6DED8F-8D5D-45A1-A37D-3F1BC0BDD117}"/>
            </a:ext>
          </a:extLst>
        </xdr:cNvPr>
        <xdr:cNvSpPr txBox="1"/>
      </xdr:nvSpPr>
      <xdr:spPr>
        <a:xfrm>
          <a:off x="17001567" y="1448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B18CAE8E-02A2-4A20-AB7C-9E283C6A3EB5}"/>
            </a:ext>
          </a:extLst>
        </xdr:cNvPr>
        <xdr:cNvSpPr txBox="1"/>
      </xdr:nvSpPr>
      <xdr:spPr>
        <a:xfrm>
          <a:off x="16226867" y="1449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74584</xdr:rowOff>
    </xdr:from>
    <xdr:ext cx="469744" cy="259045"/>
    <xdr:sp macro="" textlink="">
      <xdr:nvSpPr>
        <xdr:cNvPr id="837" name="n_1mainValue【消防施設】&#10;一人当たり面積">
          <a:extLst>
            <a:ext uri="{FF2B5EF4-FFF2-40B4-BE49-F238E27FC236}">
              <a16:creationId xmlns:a16="http://schemas.microsoft.com/office/drawing/2014/main" id="{FD1C58BD-8F0C-4D56-BC1C-92635BB206D6}"/>
            </a:ext>
          </a:extLst>
        </xdr:cNvPr>
        <xdr:cNvSpPr txBox="1"/>
      </xdr:nvSpPr>
      <xdr:spPr>
        <a:xfrm>
          <a:off x="18561127"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93453</xdr:rowOff>
    </xdr:from>
    <xdr:ext cx="469744" cy="259045"/>
    <xdr:sp macro="" textlink="">
      <xdr:nvSpPr>
        <xdr:cNvPr id="838" name="n_2mainValue【消防施設】&#10;一人当たり面積">
          <a:extLst>
            <a:ext uri="{FF2B5EF4-FFF2-40B4-BE49-F238E27FC236}">
              <a16:creationId xmlns:a16="http://schemas.microsoft.com/office/drawing/2014/main" id="{BDF5AB5F-2050-441C-987E-C833F03166E1}"/>
            </a:ext>
          </a:extLst>
        </xdr:cNvPr>
        <xdr:cNvSpPr txBox="1"/>
      </xdr:nvSpPr>
      <xdr:spPr>
        <a:xfrm>
          <a:off x="17776267"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9" name="n_3mainValue【消防施設】&#10;一人当たり面積">
          <a:extLst>
            <a:ext uri="{FF2B5EF4-FFF2-40B4-BE49-F238E27FC236}">
              <a16:creationId xmlns:a16="http://schemas.microsoft.com/office/drawing/2014/main" id="{6C84F790-E5B6-4439-9713-F326411472D7}"/>
            </a:ext>
          </a:extLst>
        </xdr:cNvPr>
        <xdr:cNvSpPr txBox="1"/>
      </xdr:nvSpPr>
      <xdr:spPr>
        <a:xfrm>
          <a:off x="17001567" y="1417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82566</xdr:rowOff>
    </xdr:from>
    <xdr:ext cx="469744" cy="259045"/>
    <xdr:sp macro="" textlink="">
      <xdr:nvSpPr>
        <xdr:cNvPr id="840" name="n_4mainValue【消防施設】&#10;一人当たり面積">
          <a:extLst>
            <a:ext uri="{FF2B5EF4-FFF2-40B4-BE49-F238E27FC236}">
              <a16:creationId xmlns:a16="http://schemas.microsoft.com/office/drawing/2014/main" id="{E5E3D56B-3D15-41A8-A745-7C4B8AC2A6FD}"/>
            </a:ext>
          </a:extLst>
        </xdr:cNvPr>
        <xdr:cNvSpPr txBox="1"/>
      </xdr:nvSpPr>
      <xdr:spPr>
        <a:xfrm>
          <a:off x="16226867" y="1416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431AD77F-380D-4167-A003-B37E9CFBF0A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BB8D4692-C265-4543-BB2B-269BB6E49AD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F2BC7DE4-A1B9-4FEF-8342-1E3EFAA5369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E32B66C2-33A0-42FC-85BD-1EFDFC42D4C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9C084147-0002-4541-8D28-EE513746A65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8744E1A-FC21-4CDF-B603-6918E431D91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208F6515-17F1-479D-BA68-FBC0E5ADF9E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7B8262C0-7CFB-44CA-9E32-E3F27129511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53AE9D9F-7B94-4FBE-ADBB-F4E596D3686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013808B-FD47-4019-893F-5741CD12B36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4153E815-A74A-4FC0-948A-51D634A1D55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1C376BC-8972-4973-943E-7403C3E7454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8FDE0AD1-07E8-4650-84B5-688E35005DD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8A5B752-CDC4-4F01-8279-FB6F4AE5B35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4A245656-32DA-4C82-AD0A-9804FA1CBFC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4BC10945-07B8-47FD-B8A6-886BE07A743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1AABFAB-281C-4AF8-9781-18A7E3D0413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521FFFF-2280-4C63-866F-B9895A989B2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FD3D2032-3B19-4EC4-8F69-BF0690D97B9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1F983AF-6BF3-4444-BB13-680E9F7BB75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F1A0F82-AD7A-4495-85FE-5C05DDBE3A8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35EFED2-74B7-4A84-B56F-64A28EA9634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8FBE6ACF-9600-4D13-AAAA-20D863BB2B4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EFE151C-44C9-4ECC-AAC4-7652E91EB2F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59FFE3CC-20B4-4C81-AC98-C29C877888A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1FE36ABE-2760-42F5-AE0A-58D8E56FBD38}"/>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A091E682-D8F2-4B63-BBE4-DE391CC52416}"/>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99F1B170-6A27-4279-B296-C68A13F21249}"/>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531B7ADC-1884-4F9C-BCA2-8505B1FE9B17}"/>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E5086EC0-8F49-490D-BA37-CB157AE1DB45}"/>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BD344D4C-8A17-409B-AE45-083297E0F08F}"/>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54D4C148-5E68-4A21-BF82-BC6179D92653}"/>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44C19155-B73C-4763-97D6-76E74755F5B9}"/>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F48E81AB-7E87-49B4-A9FB-28871E078EB5}"/>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79E58229-24D4-4601-AB37-5029647A3ECC}"/>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144CBE56-3BAF-400A-8442-169F1E6034A1}"/>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F9A89E4-F552-4726-BF4A-C4FAAEE8C50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39C00BA-4285-41FC-BBC0-A2720D34A77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017FDB9-6E34-4BEF-ABEF-C7F3CEAD789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A25E0B2-21F2-4734-8EC8-DCCB9855C87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CBA5EA76-E02D-404B-9EDE-6D94066055F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9071</xdr:rowOff>
    </xdr:from>
    <xdr:to>
      <xdr:col>85</xdr:col>
      <xdr:colOff>177800</xdr:colOff>
      <xdr:row>105</xdr:row>
      <xdr:rowOff>110671</xdr:rowOff>
    </xdr:to>
    <xdr:sp macro="" textlink="">
      <xdr:nvSpPr>
        <xdr:cNvPr id="882" name="楕円 881">
          <a:extLst>
            <a:ext uri="{FF2B5EF4-FFF2-40B4-BE49-F238E27FC236}">
              <a16:creationId xmlns:a16="http://schemas.microsoft.com/office/drawing/2014/main" id="{52A813E8-108C-410D-B69B-053DB0A5B520}"/>
            </a:ext>
          </a:extLst>
        </xdr:cNvPr>
        <xdr:cNvSpPr/>
      </xdr:nvSpPr>
      <xdr:spPr>
        <a:xfrm>
          <a:off x="14325600" y="176112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158948</xdr:rowOff>
    </xdr:from>
    <xdr:ext cx="405111" cy="259045"/>
    <xdr:sp macro="" textlink="">
      <xdr:nvSpPr>
        <xdr:cNvPr id="883" name="【庁舎】&#10;有形固定資産減価償却率該当値テキスト">
          <a:extLst>
            <a:ext uri="{FF2B5EF4-FFF2-40B4-BE49-F238E27FC236}">
              <a16:creationId xmlns:a16="http://schemas.microsoft.com/office/drawing/2014/main" id="{D4F4FCCA-4656-4456-88E2-0241B4DEDBE2}"/>
            </a:ext>
          </a:extLst>
        </xdr:cNvPr>
        <xdr:cNvSpPr txBox="1"/>
      </xdr:nvSpPr>
      <xdr:spPr>
        <a:xfrm>
          <a:off x="14414500" y="17593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138068</xdr:rowOff>
    </xdr:from>
    <xdr:to>
      <xdr:col>81</xdr:col>
      <xdr:colOff>101600</xdr:colOff>
      <xdr:row>105</xdr:row>
      <xdr:rowOff>68218</xdr:rowOff>
    </xdr:to>
    <xdr:sp macro="" textlink="">
      <xdr:nvSpPr>
        <xdr:cNvPr id="884" name="楕円 883">
          <a:extLst>
            <a:ext uri="{FF2B5EF4-FFF2-40B4-BE49-F238E27FC236}">
              <a16:creationId xmlns:a16="http://schemas.microsoft.com/office/drawing/2014/main" id="{98A7629A-19E2-4045-B172-3A364294EFC7}"/>
            </a:ext>
          </a:extLst>
        </xdr:cNvPr>
        <xdr:cNvSpPr/>
      </xdr:nvSpPr>
      <xdr:spPr>
        <a:xfrm>
          <a:off x="13578840" y="17572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17418</xdr:rowOff>
    </xdr:from>
    <xdr:to>
      <xdr:col>85</xdr:col>
      <xdr:colOff>127000</xdr:colOff>
      <xdr:row>105</xdr:row>
      <xdr:rowOff>59871</xdr:rowOff>
    </xdr:to>
    <xdr:cxnSp macro="">
      <xdr:nvCxnSpPr>
        <xdr:cNvPr id="885" name="直線コネクタ 884">
          <a:extLst>
            <a:ext uri="{FF2B5EF4-FFF2-40B4-BE49-F238E27FC236}">
              <a16:creationId xmlns:a16="http://schemas.microsoft.com/office/drawing/2014/main" id="{6DC20EE9-81A2-4098-B9B5-26EE232E9E79}"/>
            </a:ext>
          </a:extLst>
        </xdr:cNvPr>
        <xdr:cNvCxnSpPr/>
      </xdr:nvCxnSpPr>
      <xdr:spPr>
        <a:xfrm>
          <a:off x="13629640" y="17619618"/>
          <a:ext cx="74676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886" name="楕円 885">
          <a:extLst>
            <a:ext uri="{FF2B5EF4-FFF2-40B4-BE49-F238E27FC236}">
              <a16:creationId xmlns:a16="http://schemas.microsoft.com/office/drawing/2014/main" id="{C5780EA0-2FEA-4918-AA1A-16C1B235024C}"/>
            </a:ext>
          </a:extLst>
        </xdr:cNvPr>
        <xdr:cNvSpPr/>
      </xdr:nvSpPr>
      <xdr:spPr>
        <a:xfrm>
          <a:off x="12804140" y="174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110489</xdr:rowOff>
    </xdr:from>
    <xdr:to>
      <xdr:col>81</xdr:col>
      <xdr:colOff>50800</xdr:colOff>
      <xdr:row>105</xdr:row>
      <xdr:rowOff>17418</xdr:rowOff>
    </xdr:to>
    <xdr:cxnSp macro="">
      <xdr:nvCxnSpPr>
        <xdr:cNvPr id="887" name="直線コネクタ 886">
          <a:extLst>
            <a:ext uri="{FF2B5EF4-FFF2-40B4-BE49-F238E27FC236}">
              <a16:creationId xmlns:a16="http://schemas.microsoft.com/office/drawing/2014/main" id="{CC1AEE77-A92E-4C5A-9B57-76D1B6E2BFB8}"/>
            </a:ext>
          </a:extLst>
        </xdr:cNvPr>
        <xdr:cNvCxnSpPr/>
      </xdr:nvCxnSpPr>
      <xdr:spPr>
        <a:xfrm>
          <a:off x="12854940" y="17545049"/>
          <a:ext cx="774700" cy="7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159294</xdr:rowOff>
    </xdr:from>
    <xdr:to>
      <xdr:col>72</xdr:col>
      <xdr:colOff>38100</xdr:colOff>
      <xdr:row>104</xdr:row>
      <xdr:rowOff>89444</xdr:rowOff>
    </xdr:to>
    <xdr:sp macro="" textlink="">
      <xdr:nvSpPr>
        <xdr:cNvPr id="888" name="楕円 887">
          <a:extLst>
            <a:ext uri="{FF2B5EF4-FFF2-40B4-BE49-F238E27FC236}">
              <a16:creationId xmlns:a16="http://schemas.microsoft.com/office/drawing/2014/main" id="{A89B8E64-A50F-48B7-A2E6-8870754CA84E}"/>
            </a:ext>
          </a:extLst>
        </xdr:cNvPr>
        <xdr:cNvSpPr/>
      </xdr:nvSpPr>
      <xdr:spPr>
        <a:xfrm>
          <a:off x="12029440" y="17426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38644</xdr:rowOff>
    </xdr:from>
    <xdr:to>
      <xdr:col>76</xdr:col>
      <xdr:colOff>114300</xdr:colOff>
      <xdr:row>104</xdr:row>
      <xdr:rowOff>110489</xdr:rowOff>
    </xdr:to>
    <xdr:cxnSp macro="">
      <xdr:nvCxnSpPr>
        <xdr:cNvPr id="889" name="直線コネクタ 888">
          <a:extLst>
            <a:ext uri="{FF2B5EF4-FFF2-40B4-BE49-F238E27FC236}">
              <a16:creationId xmlns:a16="http://schemas.microsoft.com/office/drawing/2014/main" id="{8621925F-87F8-44D6-BF39-74817C6C9538}"/>
            </a:ext>
          </a:extLst>
        </xdr:cNvPr>
        <xdr:cNvCxnSpPr/>
      </xdr:nvCxnSpPr>
      <xdr:spPr>
        <a:xfrm>
          <a:off x="12072620" y="17473204"/>
          <a:ext cx="7823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62956</xdr:rowOff>
    </xdr:from>
    <xdr:to>
      <xdr:col>67</xdr:col>
      <xdr:colOff>101600</xdr:colOff>
      <xdr:row>104</xdr:row>
      <xdr:rowOff>164556</xdr:rowOff>
    </xdr:to>
    <xdr:sp macro="" textlink="">
      <xdr:nvSpPr>
        <xdr:cNvPr id="890" name="楕円 889">
          <a:extLst>
            <a:ext uri="{FF2B5EF4-FFF2-40B4-BE49-F238E27FC236}">
              <a16:creationId xmlns:a16="http://schemas.microsoft.com/office/drawing/2014/main" id="{690460E7-C52C-4006-B321-208D43344070}"/>
            </a:ext>
          </a:extLst>
        </xdr:cNvPr>
        <xdr:cNvSpPr/>
      </xdr:nvSpPr>
      <xdr:spPr>
        <a:xfrm>
          <a:off x="11231880" y="174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38644</xdr:rowOff>
    </xdr:from>
    <xdr:to>
      <xdr:col>71</xdr:col>
      <xdr:colOff>177800</xdr:colOff>
      <xdr:row>104</xdr:row>
      <xdr:rowOff>113756</xdr:rowOff>
    </xdr:to>
    <xdr:cxnSp macro="">
      <xdr:nvCxnSpPr>
        <xdr:cNvPr id="891" name="直線コネクタ 890">
          <a:extLst>
            <a:ext uri="{FF2B5EF4-FFF2-40B4-BE49-F238E27FC236}">
              <a16:creationId xmlns:a16="http://schemas.microsoft.com/office/drawing/2014/main" id="{A37EA60B-D950-474E-AFCF-82F30C36663E}"/>
            </a:ext>
          </a:extLst>
        </xdr:cNvPr>
        <xdr:cNvCxnSpPr/>
      </xdr:nvCxnSpPr>
      <xdr:spPr>
        <a:xfrm flipV="1">
          <a:off x="11282680" y="17473204"/>
          <a:ext cx="78994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9E4F1BB5-7762-41B5-9F5F-1CC6864F3DC8}"/>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9088A1E8-465A-45D0-8672-C03670100B09}"/>
            </a:ext>
          </a:extLst>
        </xdr:cNvPr>
        <xdr:cNvSpPr txBox="1"/>
      </xdr:nvSpPr>
      <xdr:spPr>
        <a:xfrm>
          <a:off x="12675244" y="1760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09925E36-3B92-439F-AA4E-91266DAAFB99}"/>
            </a:ext>
          </a:extLst>
        </xdr:cNvPr>
        <xdr:cNvSpPr txBox="1"/>
      </xdr:nvSpPr>
      <xdr:spPr>
        <a:xfrm>
          <a:off x="11900544" y="17586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5" name="n_4aveValue【庁舎】&#10;有形固定資産減価償却率">
          <a:extLst>
            <a:ext uri="{FF2B5EF4-FFF2-40B4-BE49-F238E27FC236}">
              <a16:creationId xmlns:a16="http://schemas.microsoft.com/office/drawing/2014/main" id="{39FED491-6B76-4062-98FA-BD63F0C9F611}"/>
            </a:ext>
          </a:extLst>
        </xdr:cNvPr>
        <xdr:cNvSpPr txBox="1"/>
      </xdr:nvSpPr>
      <xdr:spPr>
        <a:xfrm>
          <a:off x="11102984" y="17590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59345</xdr:rowOff>
    </xdr:from>
    <xdr:ext cx="405111" cy="259045"/>
    <xdr:sp macro="" textlink="">
      <xdr:nvSpPr>
        <xdr:cNvPr id="896" name="n_1mainValue【庁舎】&#10;有形固定資産減価償却率">
          <a:extLst>
            <a:ext uri="{FF2B5EF4-FFF2-40B4-BE49-F238E27FC236}">
              <a16:creationId xmlns:a16="http://schemas.microsoft.com/office/drawing/2014/main" id="{195E816F-1BC2-481B-8795-9EB61FF1FE8B}"/>
            </a:ext>
          </a:extLst>
        </xdr:cNvPr>
        <xdr:cNvSpPr txBox="1"/>
      </xdr:nvSpPr>
      <xdr:spPr>
        <a:xfrm>
          <a:off x="13437244" y="1766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6366</xdr:rowOff>
    </xdr:from>
    <xdr:ext cx="405111" cy="259045"/>
    <xdr:sp macro="" textlink="">
      <xdr:nvSpPr>
        <xdr:cNvPr id="897" name="n_2mainValue【庁舎】&#10;有形固定資産減価償却率">
          <a:extLst>
            <a:ext uri="{FF2B5EF4-FFF2-40B4-BE49-F238E27FC236}">
              <a16:creationId xmlns:a16="http://schemas.microsoft.com/office/drawing/2014/main" id="{09125CA8-11B2-4030-B1C3-6693FDD3F90C}"/>
            </a:ext>
          </a:extLst>
        </xdr:cNvPr>
        <xdr:cNvSpPr txBox="1"/>
      </xdr:nvSpPr>
      <xdr:spPr>
        <a:xfrm>
          <a:off x="126752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105971</xdr:rowOff>
    </xdr:from>
    <xdr:ext cx="405111" cy="259045"/>
    <xdr:sp macro="" textlink="">
      <xdr:nvSpPr>
        <xdr:cNvPr id="898" name="n_3mainValue【庁舎】&#10;有形固定資産減価償却率">
          <a:extLst>
            <a:ext uri="{FF2B5EF4-FFF2-40B4-BE49-F238E27FC236}">
              <a16:creationId xmlns:a16="http://schemas.microsoft.com/office/drawing/2014/main" id="{634901DE-BD97-4AFF-9695-86CB5DFA3B26}"/>
            </a:ext>
          </a:extLst>
        </xdr:cNvPr>
        <xdr:cNvSpPr txBox="1"/>
      </xdr:nvSpPr>
      <xdr:spPr>
        <a:xfrm>
          <a:off x="11900544" y="1720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9" name="n_4mainValue【庁舎】&#10;有形固定資産減価償却率">
          <a:extLst>
            <a:ext uri="{FF2B5EF4-FFF2-40B4-BE49-F238E27FC236}">
              <a16:creationId xmlns:a16="http://schemas.microsoft.com/office/drawing/2014/main" id="{826FC91B-394D-420B-A217-4BF0AA1BFEDD}"/>
            </a:ext>
          </a:extLst>
        </xdr:cNvPr>
        <xdr:cNvSpPr txBox="1"/>
      </xdr:nvSpPr>
      <xdr:spPr>
        <a:xfrm>
          <a:off x="1110298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3461ABCE-D3AC-4A60-8051-7DD2375FC61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E1A85B1-2D3D-4016-A74D-68E58B1EC70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F8608DF5-C9D7-413A-81C6-DF604E4BCE8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7F5A09EB-E015-4B7A-96A9-CCDCDB74D17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7E966B51-A8A5-48A5-9521-62FA54BCCF0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D6DEAEE1-A8B8-4EFA-B1F3-DCC07BB3DB4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2316AC9-F789-4584-96F4-E55A58F368A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6C468E9-663D-425F-8925-4FF9BBBD419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1177FE74-8F07-4E59-80B6-07837F21E43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72A70C7-CD6A-4804-A14B-8DEB5F69CD1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C7EC20B2-7FB6-46B7-A0CA-7B6BB03D0F75}"/>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8F8B6581-93CD-47CF-B81E-C2C5C7500727}"/>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FFABB6D2-7D82-4E18-9939-1D6575427D1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C975B28A-0509-43A0-8DA2-00E7BBEBE4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7C4656D6-6A20-4B3E-88E7-5073CFE1D831}"/>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C0DBEE96-67B3-4BCA-958B-475A30091DC9}"/>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E26DF49-FC1D-4FB2-9D88-D6856482FA7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BE37C70F-8A4E-4BF0-BA38-ACB24A1442D4}"/>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33CB657A-0AD8-4983-9D12-79854A2950B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AB02B1C8-3178-40A2-97AA-FEB2C6E20D8D}"/>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78FCF3D-8EE8-4415-8CD9-A516103D496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5873426-1F01-4816-BE5A-8461F7FFE1C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DEAA573-E0FA-410C-AB85-D3B8961EF93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2E0CBA6C-5A10-435D-92A4-4F143B8FF3F7}"/>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B4F955B9-5BAF-4AD6-A92A-2450E828116B}"/>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FDA2EF27-A81C-43A8-B316-8E31AAA7696A}"/>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DCB9BD70-F078-4795-B11D-D4D5BE5000C9}"/>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47BB0BD8-A779-432F-9DF7-5A3620A5EE64}"/>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32903D93-294F-489F-9FA3-FF2A43F01E20}"/>
            </a:ext>
          </a:extLst>
        </xdr:cNvPr>
        <xdr:cNvSpPr txBox="1"/>
      </xdr:nvSpPr>
      <xdr:spPr>
        <a:xfrm>
          <a:off x="19547840" y="1762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E2001E8-8419-42A2-99AF-FDF78A8D4F25}"/>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05128F31-D0A7-4392-A4E5-3559A0D28252}"/>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FB1E384B-6E61-4D86-A9AF-971A6200FAA2}"/>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D70C7CB3-1F0A-4CB6-8DF3-355043E86093}"/>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6A681F08-0F4C-44A9-AE94-44920F9F1486}"/>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16C2917-8A6B-49E5-9D04-D89BBB236AC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E63DA1C-7624-4C31-BB96-9364C5DF074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1458EEB-85EA-44CF-AF0F-861021824E7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44AB2B4-39EE-44E3-839F-25C2AADA033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DE6AA61-3D52-4C82-81E4-D38E78DE49E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39" name="楕円 938">
          <a:extLst>
            <a:ext uri="{FF2B5EF4-FFF2-40B4-BE49-F238E27FC236}">
              <a16:creationId xmlns:a16="http://schemas.microsoft.com/office/drawing/2014/main" id="{92A52CA2-7795-42DF-97B7-DB674DFC26A0}"/>
            </a:ext>
          </a:extLst>
        </xdr:cNvPr>
        <xdr:cNvSpPr/>
      </xdr:nvSpPr>
      <xdr:spPr>
        <a:xfrm>
          <a:off x="19458940" y="176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940" name="【庁舎】&#10;一人当たり面積該当値テキスト">
          <a:extLst>
            <a:ext uri="{FF2B5EF4-FFF2-40B4-BE49-F238E27FC236}">
              <a16:creationId xmlns:a16="http://schemas.microsoft.com/office/drawing/2014/main" id="{8F81B0B7-6C4C-4D74-AE36-A08D36E7A39A}"/>
            </a:ext>
          </a:extLst>
        </xdr:cNvPr>
        <xdr:cNvSpPr txBox="1"/>
      </xdr:nvSpPr>
      <xdr:spPr>
        <a:xfrm>
          <a:off x="19547840"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40639</xdr:rowOff>
    </xdr:from>
    <xdr:to>
      <xdr:col>112</xdr:col>
      <xdr:colOff>38100</xdr:colOff>
      <xdr:row>105</xdr:row>
      <xdr:rowOff>142239</xdr:rowOff>
    </xdr:to>
    <xdr:sp macro="" textlink="">
      <xdr:nvSpPr>
        <xdr:cNvPr id="941" name="楕円 940">
          <a:extLst>
            <a:ext uri="{FF2B5EF4-FFF2-40B4-BE49-F238E27FC236}">
              <a16:creationId xmlns:a16="http://schemas.microsoft.com/office/drawing/2014/main" id="{66DC4F4D-440F-46D9-9446-0E64A91B4225}"/>
            </a:ext>
          </a:extLst>
        </xdr:cNvPr>
        <xdr:cNvSpPr/>
      </xdr:nvSpPr>
      <xdr:spPr>
        <a:xfrm>
          <a:off x="18735040" y="17642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91439</xdr:rowOff>
    </xdr:to>
    <xdr:cxnSp macro="">
      <xdr:nvCxnSpPr>
        <xdr:cNvPr id="942" name="直線コネクタ 941">
          <a:extLst>
            <a:ext uri="{FF2B5EF4-FFF2-40B4-BE49-F238E27FC236}">
              <a16:creationId xmlns:a16="http://schemas.microsoft.com/office/drawing/2014/main" id="{592D55D2-7571-470C-A6D2-0BE57F4F52ED}"/>
            </a:ext>
          </a:extLst>
        </xdr:cNvPr>
        <xdr:cNvCxnSpPr/>
      </xdr:nvCxnSpPr>
      <xdr:spPr>
        <a:xfrm flipV="1">
          <a:off x="18778220" y="17682211"/>
          <a:ext cx="7315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48261</xdr:rowOff>
    </xdr:from>
    <xdr:to>
      <xdr:col>107</xdr:col>
      <xdr:colOff>101600</xdr:colOff>
      <xdr:row>105</xdr:row>
      <xdr:rowOff>149861</xdr:rowOff>
    </xdr:to>
    <xdr:sp macro="" textlink="">
      <xdr:nvSpPr>
        <xdr:cNvPr id="943" name="楕円 942">
          <a:extLst>
            <a:ext uri="{FF2B5EF4-FFF2-40B4-BE49-F238E27FC236}">
              <a16:creationId xmlns:a16="http://schemas.microsoft.com/office/drawing/2014/main" id="{5E3A35D1-F0DF-4900-A725-3F9A5B30F91F}"/>
            </a:ext>
          </a:extLst>
        </xdr:cNvPr>
        <xdr:cNvSpPr/>
      </xdr:nvSpPr>
      <xdr:spPr>
        <a:xfrm>
          <a:off x="1793748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91439</xdr:rowOff>
    </xdr:from>
    <xdr:to>
      <xdr:col>111</xdr:col>
      <xdr:colOff>177800</xdr:colOff>
      <xdr:row>105</xdr:row>
      <xdr:rowOff>99061</xdr:rowOff>
    </xdr:to>
    <xdr:cxnSp macro="">
      <xdr:nvCxnSpPr>
        <xdr:cNvPr id="944" name="直線コネクタ 943">
          <a:extLst>
            <a:ext uri="{FF2B5EF4-FFF2-40B4-BE49-F238E27FC236}">
              <a16:creationId xmlns:a16="http://schemas.microsoft.com/office/drawing/2014/main" id="{33B4768B-E91C-4C2C-884E-8A8B22BF745D}"/>
            </a:ext>
          </a:extLst>
        </xdr:cNvPr>
        <xdr:cNvCxnSpPr/>
      </xdr:nvCxnSpPr>
      <xdr:spPr>
        <a:xfrm flipV="1">
          <a:off x="17988280" y="17693639"/>
          <a:ext cx="78994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57786</xdr:rowOff>
    </xdr:from>
    <xdr:to>
      <xdr:col>102</xdr:col>
      <xdr:colOff>165100</xdr:colOff>
      <xdr:row>105</xdr:row>
      <xdr:rowOff>159386</xdr:rowOff>
    </xdr:to>
    <xdr:sp macro="" textlink="">
      <xdr:nvSpPr>
        <xdr:cNvPr id="945" name="楕円 944">
          <a:extLst>
            <a:ext uri="{FF2B5EF4-FFF2-40B4-BE49-F238E27FC236}">
              <a16:creationId xmlns:a16="http://schemas.microsoft.com/office/drawing/2014/main" id="{5C1E9672-4641-49F7-A113-41AF1AC0120A}"/>
            </a:ext>
          </a:extLst>
        </xdr:cNvPr>
        <xdr:cNvSpPr/>
      </xdr:nvSpPr>
      <xdr:spPr>
        <a:xfrm>
          <a:off x="17162780" y="176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99061</xdr:rowOff>
    </xdr:from>
    <xdr:to>
      <xdr:col>107</xdr:col>
      <xdr:colOff>50800</xdr:colOff>
      <xdr:row>105</xdr:row>
      <xdr:rowOff>108586</xdr:rowOff>
    </xdr:to>
    <xdr:cxnSp macro="">
      <xdr:nvCxnSpPr>
        <xdr:cNvPr id="946" name="直線コネクタ 945">
          <a:extLst>
            <a:ext uri="{FF2B5EF4-FFF2-40B4-BE49-F238E27FC236}">
              <a16:creationId xmlns:a16="http://schemas.microsoft.com/office/drawing/2014/main" id="{E65A7EF5-ACD1-4C81-BE09-47BF3A62D2A0}"/>
            </a:ext>
          </a:extLst>
        </xdr:cNvPr>
        <xdr:cNvCxnSpPr/>
      </xdr:nvCxnSpPr>
      <xdr:spPr>
        <a:xfrm flipV="1">
          <a:off x="17213580" y="17701261"/>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947" name="楕円 946">
          <a:extLst>
            <a:ext uri="{FF2B5EF4-FFF2-40B4-BE49-F238E27FC236}">
              <a16:creationId xmlns:a16="http://schemas.microsoft.com/office/drawing/2014/main" id="{4166CED4-6433-4FA1-995A-72E6A2D38340}"/>
            </a:ext>
          </a:extLst>
        </xdr:cNvPr>
        <xdr:cNvSpPr/>
      </xdr:nvSpPr>
      <xdr:spPr>
        <a:xfrm>
          <a:off x="16388080" y="17669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108586</xdr:rowOff>
    </xdr:from>
    <xdr:to>
      <xdr:col>102</xdr:col>
      <xdr:colOff>114300</xdr:colOff>
      <xdr:row>105</xdr:row>
      <xdr:rowOff>118111</xdr:rowOff>
    </xdr:to>
    <xdr:cxnSp macro="">
      <xdr:nvCxnSpPr>
        <xdr:cNvPr id="948" name="直線コネクタ 947">
          <a:extLst>
            <a:ext uri="{FF2B5EF4-FFF2-40B4-BE49-F238E27FC236}">
              <a16:creationId xmlns:a16="http://schemas.microsoft.com/office/drawing/2014/main" id="{63C326E9-FC0A-4069-90D8-4B7030435460}"/>
            </a:ext>
          </a:extLst>
        </xdr:cNvPr>
        <xdr:cNvCxnSpPr/>
      </xdr:nvCxnSpPr>
      <xdr:spPr>
        <a:xfrm flipV="1">
          <a:off x="16431260" y="17710786"/>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E500F931-6164-441F-88FB-A7E1FD211A4D}"/>
            </a:ext>
          </a:extLst>
        </xdr:cNvPr>
        <xdr:cNvSpPr txBox="1"/>
      </xdr:nvSpPr>
      <xdr:spPr>
        <a:xfrm>
          <a:off x="1856112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AAF94C2C-F473-4EAF-BD65-BA08A2647760}"/>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02AE7799-CE79-4DA0-8D94-3E426B76B027}"/>
            </a:ext>
          </a:extLst>
        </xdr:cNvPr>
        <xdr:cNvSpPr txBox="1"/>
      </xdr:nvSpPr>
      <xdr:spPr>
        <a:xfrm>
          <a:off x="170015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EB71A19C-ACCF-4A9E-88B8-F0286C7A488F}"/>
            </a:ext>
          </a:extLst>
        </xdr:cNvPr>
        <xdr:cNvSpPr txBox="1"/>
      </xdr:nvSpPr>
      <xdr:spPr>
        <a:xfrm>
          <a:off x="162268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158766</xdr:rowOff>
    </xdr:from>
    <xdr:ext cx="469744" cy="259045"/>
    <xdr:sp macro="" textlink="">
      <xdr:nvSpPr>
        <xdr:cNvPr id="953" name="n_1mainValue【庁舎】&#10;一人当たり面積">
          <a:extLst>
            <a:ext uri="{FF2B5EF4-FFF2-40B4-BE49-F238E27FC236}">
              <a16:creationId xmlns:a16="http://schemas.microsoft.com/office/drawing/2014/main" id="{C3B168E4-1610-40BE-AE53-7F674AAA88C5}"/>
            </a:ext>
          </a:extLst>
        </xdr:cNvPr>
        <xdr:cNvSpPr txBox="1"/>
      </xdr:nvSpPr>
      <xdr:spPr>
        <a:xfrm>
          <a:off x="18561127" y="1742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140988</xdr:rowOff>
    </xdr:from>
    <xdr:ext cx="469744" cy="259045"/>
    <xdr:sp macro="" textlink="">
      <xdr:nvSpPr>
        <xdr:cNvPr id="954" name="n_2mainValue【庁舎】&#10;一人当たり面積">
          <a:extLst>
            <a:ext uri="{FF2B5EF4-FFF2-40B4-BE49-F238E27FC236}">
              <a16:creationId xmlns:a16="http://schemas.microsoft.com/office/drawing/2014/main" id="{CF73427F-9CB3-48B9-A80F-E3DED4076802}"/>
            </a:ext>
          </a:extLst>
        </xdr:cNvPr>
        <xdr:cNvSpPr txBox="1"/>
      </xdr:nvSpPr>
      <xdr:spPr>
        <a:xfrm>
          <a:off x="17776267" y="1774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150513</xdr:rowOff>
    </xdr:from>
    <xdr:ext cx="469744" cy="259045"/>
    <xdr:sp macro="" textlink="">
      <xdr:nvSpPr>
        <xdr:cNvPr id="955" name="n_3mainValue【庁舎】&#10;一人当たり面積">
          <a:extLst>
            <a:ext uri="{FF2B5EF4-FFF2-40B4-BE49-F238E27FC236}">
              <a16:creationId xmlns:a16="http://schemas.microsoft.com/office/drawing/2014/main" id="{C8818569-E05F-4061-A9C6-0FE3D4252487}"/>
            </a:ext>
          </a:extLst>
        </xdr:cNvPr>
        <xdr:cNvSpPr txBox="1"/>
      </xdr:nvSpPr>
      <xdr:spPr>
        <a:xfrm>
          <a:off x="17001567" y="177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160038</xdr:rowOff>
    </xdr:from>
    <xdr:ext cx="469744" cy="259045"/>
    <xdr:sp macro="" textlink="">
      <xdr:nvSpPr>
        <xdr:cNvPr id="956" name="n_4mainValue【庁舎】&#10;一人当たり面積">
          <a:extLst>
            <a:ext uri="{FF2B5EF4-FFF2-40B4-BE49-F238E27FC236}">
              <a16:creationId xmlns:a16="http://schemas.microsoft.com/office/drawing/2014/main" id="{C6448B13-5CE0-494E-B089-F406EE7C5FF6}"/>
            </a:ext>
          </a:extLst>
        </xdr:cNvPr>
        <xdr:cNvSpPr txBox="1"/>
      </xdr:nvSpPr>
      <xdr:spPr>
        <a:xfrm>
          <a:off x="162268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CF7C841-1991-4D64-8168-896C04A98AE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923F998-69C9-4DB7-A6B2-E3373E395A5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DAD76ED-1FAC-4586-9CB3-CF5A8C6CCFB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図書館は昭和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年に建築され法定耐用年数</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年を経過しているが、市内外の利用者も多く、効率的・効果的な施設運営が求められる。体育館</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施設中</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施設は小中学校の統廃合を機に社会体育施設として市民に利用されており、うち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年度で供用廃止しており、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施設は築</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年を経過し老朽化が著しいため、令和６年度に廃止・解体したが、依然として有形固定資産減価償却率は類似団体と比べて高くなっている。市総合体育館は平成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年に建築され、地域スポーツの拠点や避難所として市民・団体に利用されている。令和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年度に大規模な空調工事、令和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改修工事を実施し、今後も適正な維持管理による施設運営が求められる。福祉施設は、</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施設（昭和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年代～平成始め頃建築）あったが、令和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年度に伊自良地区集約化事業により、既存の老人福祉センターに機能を集約化し、令和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コミュニティセンターとして開所した。今後も利用者ニーズに対応し、施設の最適化・有効活用を推進していく必要がある。消防施設の有形固定資産減価償却率は類似団体に比べ著しく高いため、分団詰所や防火水槽を含め住民ニーズを的確に把握し、安全安心のまちづくりに向け、施設更新など適正管理が特に求められる。　比較的新しい市民会館や一般廃棄物処理施設等については、日々の管理運営の適正化を図り、さらには施設の長寿命化等に向け適切な改修事業等を実施し、有効利用できる取組みが求められる。 </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一般廃棄物処理施設の有形固定資産原価償却率が帳簿価格に対する比率である</a:t>
          </a:r>
          <a:r>
            <a:rPr kumimoji="1" lang="en-US" altLang="ja-JP" sz="1300">
              <a:latin typeface="ＭＳ Ｐゴシック" panose="020B0600070205080204" pitchFamily="50" charset="-128"/>
              <a:ea typeface="ＭＳ Ｐゴシック" panose="020B0600070205080204" pitchFamily="50" charset="-128"/>
            </a:rPr>
            <a:t>36.7</a:t>
          </a:r>
          <a:r>
            <a:rPr kumimoji="1" lang="ja-JP" altLang="en-US" sz="1300">
              <a:latin typeface="ＭＳ Ｐゴシック" panose="020B0600070205080204" pitchFamily="50" charset="-128"/>
              <a:ea typeface="ＭＳ Ｐゴシック" panose="020B0600070205080204" pitchFamily="50" charset="-128"/>
            </a:rPr>
            <a:t>％と誤って表示されているが、正しくは</a:t>
          </a:r>
          <a:r>
            <a:rPr kumimoji="1" lang="en-US" altLang="ja-JP" sz="1300">
              <a:latin typeface="ＭＳ Ｐゴシック" panose="020B0600070205080204" pitchFamily="50" charset="-128"/>
              <a:ea typeface="ＭＳ Ｐゴシック" panose="020B0600070205080204" pitchFamily="50" charset="-128"/>
            </a:rPr>
            <a:t>26.8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福祉施設の有形固定資産減価償却率が大幅に減少したのは、放課後児童クラブ事業に関連した学校施設の改修を福祉施設から学校施設に変更したため、構成が変化したことによる。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v-san\&#23665;&#30476;&#24066;\0310-&#20225;&#30011;&#36001;&#25919;&#35506;\B-10&#32207;&#25324;\B-10-02&#36001;&#25919;&#20844;&#34920;\-04&#36001;&#25919;&#29366;&#27841;&#36039;&#26009;&#38598;&#65288;&#30476;&#29031;&#20250;&#65289;&#9734;\R6&#27770;&#31639;%20&#36001;&#25919;&#29366;&#27841;&#36039;&#26009;&#38598;\080818&#12304;&#20381;&#38972;&#12305;&#20196;&#21644;&#65302;&#24180;&#24230;&#36001;&#25919;&#29366;&#27841;&#36039;&#26009;&#38598;&#12398;&#20316;&#25104;&#12395;&#12388;&#12356;&#12390;&#65288;2&#22238;&#30446;&#12539;&#22320;&#26041;&#20844;&#20250;&#35336;&#38306;&#20418;&#65289;\&#22238;&#31572;\&#12304;&#36001;&#25919;&#29366;&#27841;&#36039;&#26009;&#38598;&#12305;_212156_&#23665;&#30476;&#24066;_2024(2&#22238;&#30446;).xlsx" TargetMode="External"/><Relationship Id="rId1" Type="http://schemas.openxmlformats.org/officeDocument/2006/relationships/externalLinkPath" Target="/0310-&#20225;&#30011;&#36001;&#25919;&#35506;/B-10&#32207;&#25324;/B-10-02&#36001;&#25919;&#20844;&#34920;/-04&#36001;&#25919;&#29366;&#27841;&#36039;&#26009;&#38598;&#65288;&#30476;&#29031;&#20250;&#65289;&#9734;/R6&#27770;&#31639;%20&#36001;&#25919;&#29366;&#27841;&#36039;&#26009;&#38598;/080818&#12304;&#20381;&#38972;&#12305;&#20196;&#21644;&#65302;&#24180;&#24230;&#36001;&#25919;&#29366;&#27841;&#36039;&#26009;&#38598;&#12398;&#20316;&#25104;&#12395;&#12388;&#12356;&#12390;&#65288;2&#22238;&#30446;&#12539;&#22320;&#26041;&#20844;&#20250;&#35336;&#38306;&#20418;&#65289;/&#22238;&#31572;/&#12304;&#36001;&#25919;&#29366;&#27841;&#36039;&#26009;&#38598;&#12305;_212156_&#23665;&#3047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18.3</v>
          </cell>
          <cell r="BX51">
            <v>20.3</v>
          </cell>
          <cell r="CF51">
            <v>12.4</v>
          </cell>
          <cell r="CN51">
            <v>3.1</v>
          </cell>
        </row>
        <row r="53">
          <cell r="BP53">
            <v>66.099999999999994</v>
          </cell>
          <cell r="BX53">
            <v>67.900000000000006</v>
          </cell>
          <cell r="CF53">
            <v>69.5</v>
          </cell>
          <cell r="CN53">
            <v>70.8</v>
          </cell>
          <cell r="CV53">
            <v>72.3</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18.3</v>
          </cell>
          <cell r="BX73">
            <v>20.3</v>
          </cell>
          <cell r="CF73">
            <v>12.4</v>
          </cell>
          <cell r="CN73">
            <v>3.1</v>
          </cell>
        </row>
        <row r="75">
          <cell r="BP75">
            <v>10.5</v>
          </cell>
          <cell r="BX75">
            <v>9.6999999999999993</v>
          </cell>
          <cell r="CF75">
            <v>9.1</v>
          </cell>
          <cell r="CN75">
            <v>9.4</v>
          </cell>
          <cell r="CV75">
            <v>10</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15374944</v>
      </c>
      <c r="BO4" s="449"/>
      <c r="BP4" s="449"/>
      <c r="BQ4" s="449"/>
      <c r="BR4" s="449"/>
      <c r="BS4" s="449"/>
      <c r="BT4" s="449"/>
      <c r="BU4" s="450"/>
      <c r="BV4" s="448">
        <v>14594765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2.4</v>
      </c>
      <c r="CU4" s="589"/>
      <c r="CV4" s="589"/>
      <c r="CW4" s="589"/>
      <c r="CX4" s="589"/>
      <c r="CY4" s="589"/>
      <c r="CZ4" s="589"/>
      <c r="DA4" s="590"/>
      <c r="DB4" s="588">
        <v>3.5</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15028053</v>
      </c>
      <c r="BO5" s="420"/>
      <c r="BP5" s="420"/>
      <c r="BQ5" s="420"/>
      <c r="BR5" s="420"/>
      <c r="BS5" s="420"/>
      <c r="BT5" s="420"/>
      <c r="BU5" s="421"/>
      <c r="BV5" s="419">
        <v>14189028</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91.5</v>
      </c>
      <c r="CU5" s="417"/>
      <c r="CV5" s="417"/>
      <c r="CW5" s="417"/>
      <c r="CX5" s="417"/>
      <c r="CY5" s="417"/>
      <c r="CZ5" s="417"/>
      <c r="DA5" s="418"/>
      <c r="DB5" s="416">
        <v>92.2</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346891</v>
      </c>
      <c r="BO6" s="420"/>
      <c r="BP6" s="420"/>
      <c r="BQ6" s="420"/>
      <c r="BR6" s="420"/>
      <c r="BS6" s="420"/>
      <c r="BT6" s="420"/>
      <c r="BU6" s="421"/>
      <c r="BV6" s="419">
        <v>405737</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91.7</v>
      </c>
      <c r="CU6" s="563"/>
      <c r="CV6" s="563"/>
      <c r="CW6" s="563"/>
      <c r="CX6" s="563"/>
      <c r="CY6" s="563"/>
      <c r="CZ6" s="563"/>
      <c r="DA6" s="564"/>
      <c r="DB6" s="562">
        <v>92.7</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135669</v>
      </c>
      <c r="BO7" s="420"/>
      <c r="BP7" s="420"/>
      <c r="BQ7" s="420"/>
      <c r="BR7" s="420"/>
      <c r="BS7" s="420"/>
      <c r="BT7" s="420"/>
      <c r="BU7" s="421"/>
      <c r="BV7" s="419">
        <v>104015</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8656757</v>
      </c>
      <c r="CU7" s="420"/>
      <c r="CV7" s="420"/>
      <c r="CW7" s="420"/>
      <c r="CX7" s="420"/>
      <c r="CY7" s="420"/>
      <c r="CZ7" s="420"/>
      <c r="DA7" s="421"/>
      <c r="DB7" s="419">
        <v>8519523</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211222</v>
      </c>
      <c r="BO8" s="420"/>
      <c r="BP8" s="420"/>
      <c r="BQ8" s="420"/>
      <c r="BR8" s="420"/>
      <c r="BS8" s="420"/>
      <c r="BT8" s="420"/>
      <c r="BU8" s="421"/>
      <c r="BV8" s="419">
        <v>301722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0.41</v>
      </c>
      <c r="CU8" s="523"/>
      <c r="CV8" s="523"/>
      <c r="CW8" s="523"/>
      <c r="CX8" s="523"/>
      <c r="CY8" s="523"/>
      <c r="CZ8" s="523"/>
      <c r="DA8" s="524"/>
      <c r="DB8" s="522">
        <v>0.4</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25280</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-90500</v>
      </c>
      <c r="BO9" s="420"/>
      <c r="BP9" s="420"/>
      <c r="BQ9" s="420"/>
      <c r="BR9" s="420"/>
      <c r="BS9" s="420"/>
      <c r="BT9" s="420"/>
      <c r="BU9" s="421"/>
      <c r="BV9" s="419">
        <v>-362709</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14.2</v>
      </c>
      <c r="CU9" s="417"/>
      <c r="CV9" s="417"/>
      <c r="CW9" s="417"/>
      <c r="CX9" s="417"/>
      <c r="CY9" s="417"/>
      <c r="CZ9" s="417"/>
      <c r="DA9" s="418"/>
      <c r="DB9" s="416">
        <v>15.6</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27114</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110</v>
      </c>
      <c r="AV10" s="478"/>
      <c r="AW10" s="478"/>
      <c r="AX10" s="478"/>
      <c r="AY10" s="433" t="s">
        <v>115</v>
      </c>
      <c r="AZ10" s="434"/>
      <c r="BA10" s="434"/>
      <c r="BB10" s="434"/>
      <c r="BC10" s="434"/>
      <c r="BD10" s="434"/>
      <c r="BE10" s="434"/>
      <c r="BF10" s="434"/>
      <c r="BG10" s="434"/>
      <c r="BH10" s="434"/>
      <c r="BI10" s="434"/>
      <c r="BJ10" s="434"/>
      <c r="BK10" s="434"/>
      <c r="BL10" s="434"/>
      <c r="BM10" s="435"/>
      <c r="BN10" s="419">
        <v>1833</v>
      </c>
      <c r="BO10" s="420"/>
      <c r="BP10" s="420"/>
      <c r="BQ10" s="420"/>
      <c r="BR10" s="420"/>
      <c r="BS10" s="420"/>
      <c r="BT10" s="420"/>
      <c r="BU10" s="421"/>
      <c r="BV10" s="419">
        <v>1222</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24767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390000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23895</v>
      </c>
      <c r="S13" s="507"/>
      <c r="T13" s="507"/>
      <c r="U13" s="507"/>
      <c r="V13" s="508"/>
      <c r="W13" s="509" t="s">
        <v>131</v>
      </c>
      <c r="X13" s="405"/>
      <c r="Y13" s="405"/>
      <c r="Z13" s="405"/>
      <c r="AA13" s="405"/>
      <c r="AB13" s="406"/>
      <c r="AC13" s="372">
        <v>416</v>
      </c>
      <c r="AD13" s="373"/>
      <c r="AE13" s="373"/>
      <c r="AF13" s="373"/>
      <c r="AG13" s="374"/>
      <c r="AH13" s="372">
        <v>471</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-478667</v>
      </c>
      <c r="BO13" s="420"/>
      <c r="BP13" s="420"/>
      <c r="BQ13" s="420"/>
      <c r="BR13" s="420"/>
      <c r="BS13" s="420"/>
      <c r="BT13" s="420"/>
      <c r="BU13" s="421"/>
      <c r="BV13" s="419">
        <v>-361487</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10</v>
      </c>
      <c r="CU13" s="417"/>
      <c r="CV13" s="417"/>
      <c r="CW13" s="417"/>
      <c r="CX13" s="417"/>
      <c r="CY13" s="417"/>
      <c r="CZ13" s="417"/>
      <c r="DA13" s="418"/>
      <c r="DB13" s="416">
        <v>9.4</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25233</v>
      </c>
      <c r="S14" s="507"/>
      <c r="T14" s="507"/>
      <c r="U14" s="507"/>
      <c r="V14" s="508"/>
      <c r="W14" s="510"/>
      <c r="X14" s="408"/>
      <c r="Y14" s="408"/>
      <c r="Z14" s="408"/>
      <c r="AA14" s="408"/>
      <c r="AB14" s="409"/>
      <c r="AC14" s="499">
        <v>3.3</v>
      </c>
      <c r="AD14" s="500"/>
      <c r="AE14" s="500"/>
      <c r="AF14" s="500"/>
      <c r="AG14" s="501"/>
      <c r="AH14" s="499">
        <v>3.4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v>3.1</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24449</v>
      </c>
      <c r="S15" s="507"/>
      <c r="T15" s="507"/>
      <c r="U15" s="507"/>
      <c r="V15" s="508"/>
      <c r="W15" s="509" t="s">
        <v>137</v>
      </c>
      <c r="X15" s="405"/>
      <c r="Y15" s="405"/>
      <c r="Z15" s="405"/>
      <c r="AA15" s="405"/>
      <c r="AB15" s="406"/>
      <c r="AC15" s="372">
        <v>5073</v>
      </c>
      <c r="AD15" s="373"/>
      <c r="AE15" s="373"/>
      <c r="AF15" s="373"/>
      <c r="AG15" s="374"/>
      <c r="AH15" s="372">
        <v>5618</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3139959</v>
      </c>
      <c r="BO15" s="449"/>
      <c r="BP15" s="449"/>
      <c r="BQ15" s="449"/>
      <c r="BR15" s="449"/>
      <c r="BS15" s="449"/>
      <c r="BT15" s="449"/>
      <c r="BU15" s="450"/>
      <c r="BV15" s="448">
        <v>3140765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39.700000000000003</v>
      </c>
      <c r="AD16" s="500"/>
      <c r="AE16" s="500"/>
      <c r="AF16" s="500"/>
      <c r="AG16" s="501"/>
      <c r="AH16" s="499">
        <v>41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7859487</v>
      </c>
      <c r="BO16" s="420"/>
      <c r="BP16" s="420"/>
      <c r="BQ16" s="420"/>
      <c r="BR16" s="420"/>
      <c r="BS16" s="420"/>
      <c r="BT16" s="420"/>
      <c r="BU16" s="421"/>
      <c r="BV16" s="419">
        <v>7687614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7291</v>
      </c>
      <c r="AD17" s="373"/>
      <c r="AE17" s="373"/>
      <c r="AF17" s="373"/>
      <c r="AG17" s="374"/>
      <c r="AH17" s="372">
        <v>7625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3919345</v>
      </c>
      <c r="BO17" s="420"/>
      <c r="BP17" s="420"/>
      <c r="BQ17" s="420"/>
      <c r="BR17" s="420"/>
      <c r="BS17" s="420"/>
      <c r="BT17" s="420"/>
      <c r="BU17" s="421"/>
      <c r="BV17" s="419">
        <v>3925067</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221.98</v>
      </c>
      <c r="M18" s="472"/>
      <c r="N18" s="472"/>
      <c r="O18" s="472"/>
      <c r="P18" s="472"/>
      <c r="Q18" s="472"/>
      <c r="R18" s="473"/>
      <c r="S18" s="473"/>
      <c r="T18" s="473"/>
      <c r="U18" s="473"/>
      <c r="V18" s="474"/>
      <c r="W18" s="490"/>
      <c r="X18" s="491"/>
      <c r="Y18" s="491"/>
      <c r="Z18" s="491"/>
      <c r="AA18" s="491"/>
      <c r="AB18" s="515"/>
      <c r="AC18" s="389">
        <v>57.1</v>
      </c>
      <c r="AD18" s="390"/>
      <c r="AE18" s="390"/>
      <c r="AF18" s="390"/>
      <c r="AG18" s="475"/>
      <c r="AH18" s="389">
        <v>55.6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7988316</v>
      </c>
      <c r="BO18" s="420"/>
      <c r="BP18" s="420"/>
      <c r="BQ18" s="420"/>
      <c r="BR18" s="420"/>
      <c r="BS18" s="420"/>
      <c r="BT18" s="420"/>
      <c r="BU18" s="421"/>
      <c r="BV18" s="419">
        <v>7873285</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114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10401365</v>
      </c>
      <c r="BO19" s="420"/>
      <c r="BP19" s="420"/>
      <c r="BQ19" s="420"/>
      <c r="BR19" s="420"/>
      <c r="BS19" s="420"/>
      <c r="BT19" s="420"/>
      <c r="BU19" s="421"/>
      <c r="BV19" s="419">
        <v>9906523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9511</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11261107</v>
      </c>
      <c r="BO22" s="449"/>
      <c r="BP22" s="449"/>
      <c r="BQ22" s="449"/>
      <c r="BR22" s="449"/>
      <c r="BS22" s="449"/>
      <c r="BT22" s="449"/>
      <c r="BU22" s="450"/>
      <c r="BV22" s="448">
        <v>11810041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7188042</v>
      </c>
      <c r="BO23" s="420"/>
      <c r="BP23" s="420"/>
      <c r="BQ23" s="420"/>
      <c r="BR23" s="420"/>
      <c r="BS23" s="420"/>
      <c r="BT23" s="420"/>
      <c r="BU23" s="421"/>
      <c r="BV23" s="419">
        <v>7540065</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7800</v>
      </c>
      <c r="R24" s="373"/>
      <c r="S24" s="373"/>
      <c r="T24" s="373"/>
      <c r="U24" s="373"/>
      <c r="V24" s="374"/>
      <c r="W24" s="462"/>
      <c r="X24" s="399"/>
      <c r="Y24" s="400"/>
      <c r="Z24" s="375" t="s">
        <v>162</v>
      </c>
      <c r="AA24" s="376"/>
      <c r="AB24" s="376"/>
      <c r="AC24" s="376"/>
      <c r="AD24" s="376"/>
      <c r="AE24" s="376"/>
      <c r="AF24" s="376"/>
      <c r="AG24" s="377"/>
      <c r="AH24" s="372">
        <v>219</v>
      </c>
      <c r="AI24" s="373"/>
      <c r="AJ24" s="373"/>
      <c r="AK24" s="373"/>
      <c r="AL24" s="374"/>
      <c r="AM24" s="372">
        <v>677148</v>
      </c>
      <c r="AN24" s="373"/>
      <c r="AO24" s="373"/>
      <c r="AP24" s="373"/>
      <c r="AQ24" s="373"/>
      <c r="AR24" s="374"/>
      <c r="AS24" s="372">
        <v>3092</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6905789</v>
      </c>
      <c r="BO24" s="420"/>
      <c r="BP24" s="420"/>
      <c r="BQ24" s="420"/>
      <c r="BR24" s="420"/>
      <c r="BS24" s="420"/>
      <c r="BT24" s="420"/>
      <c r="BU24" s="421"/>
      <c r="BV24" s="419">
        <v>6914464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6600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3518792</v>
      </c>
      <c r="BO25" s="449"/>
      <c r="BP25" s="449"/>
      <c r="BQ25" s="449"/>
      <c r="BR25" s="449"/>
      <c r="BS25" s="449"/>
      <c r="BT25" s="449"/>
      <c r="BU25" s="450"/>
      <c r="BV25" s="448">
        <v>949819</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5900</v>
      </c>
      <c r="R26" s="373"/>
      <c r="S26" s="373"/>
      <c r="T26" s="373"/>
      <c r="U26" s="373"/>
      <c r="V26" s="374"/>
      <c r="W26" s="462"/>
      <c r="X26" s="399"/>
      <c r="Y26" s="400"/>
      <c r="Z26" s="375" t="s">
        <v>168</v>
      </c>
      <c r="AA26" s="430"/>
      <c r="AB26" s="430"/>
      <c r="AC26" s="430"/>
      <c r="AD26" s="430"/>
      <c r="AE26" s="430"/>
      <c r="AF26" s="430"/>
      <c r="AG26" s="431"/>
      <c r="AH26" s="372">
        <v>6</v>
      </c>
      <c r="AI26" s="373"/>
      <c r="AJ26" s="373"/>
      <c r="AK26" s="373"/>
      <c r="AL26" s="374"/>
      <c r="AM26" s="372">
        <v>13200</v>
      </c>
      <c r="AN26" s="373"/>
      <c r="AO26" s="373"/>
      <c r="AP26" s="373"/>
      <c r="AQ26" s="373"/>
      <c r="AR26" s="374"/>
      <c r="AS26" s="372">
        <v>2200</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3530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3150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2915826</v>
      </c>
      <c r="BO28" s="449"/>
      <c r="BP28" s="449"/>
      <c r="BQ28" s="449"/>
      <c r="BR28" s="449"/>
      <c r="BS28" s="449"/>
      <c r="BT28" s="449"/>
      <c r="BU28" s="450"/>
      <c r="BV28" s="448">
        <v>3152993</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11</v>
      </c>
      <c r="M29" s="373"/>
      <c r="N29" s="373"/>
      <c r="O29" s="373"/>
      <c r="P29" s="374"/>
      <c r="Q29" s="372">
        <v>2950</v>
      </c>
      <c r="R29" s="373"/>
      <c r="S29" s="373"/>
      <c r="T29" s="373"/>
      <c r="U29" s="373"/>
      <c r="V29" s="374"/>
      <c r="W29" s="463"/>
      <c r="X29" s="464"/>
      <c r="Y29" s="465"/>
      <c r="Z29" s="375" t="s">
        <v>177</v>
      </c>
      <c r="AA29" s="376"/>
      <c r="AB29" s="376"/>
      <c r="AC29" s="376"/>
      <c r="AD29" s="376"/>
      <c r="AE29" s="376"/>
      <c r="AF29" s="376"/>
      <c r="AG29" s="377"/>
      <c r="AH29" s="372">
        <v>219</v>
      </c>
      <c r="AI29" s="373"/>
      <c r="AJ29" s="373"/>
      <c r="AK29" s="373"/>
      <c r="AL29" s="374"/>
      <c r="AM29" s="372">
        <v>677148</v>
      </c>
      <c r="AN29" s="373"/>
      <c r="AO29" s="373"/>
      <c r="AP29" s="373"/>
      <c r="AQ29" s="373"/>
      <c r="AR29" s="374"/>
      <c r="AS29" s="372">
        <v>3092</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1297180</v>
      </c>
      <c r="BO29" s="420"/>
      <c r="BP29" s="420"/>
      <c r="BQ29" s="420"/>
      <c r="BR29" s="420"/>
      <c r="BS29" s="420"/>
      <c r="BT29" s="420"/>
      <c r="BU29" s="421"/>
      <c r="BV29" s="419">
        <v>1264386</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3849907</v>
      </c>
      <c r="BO30" s="454"/>
      <c r="BP30" s="454"/>
      <c r="BQ30" s="454"/>
      <c r="BR30" s="454"/>
      <c r="BS30" s="454"/>
      <c r="BT30" s="454"/>
      <c r="BU30" s="455"/>
      <c r="BV30" s="453">
        <v>3858947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岐阜県市町村会館組合</v>
      </c>
      <c r="BZ34" s="368"/>
      <c r="CA34" s="368"/>
      <c r="CB34" s="368"/>
      <c r="CC34" s="368"/>
      <c r="CD34" s="368"/>
      <c r="CE34" s="368"/>
      <c r="CF34" s="368"/>
      <c r="CG34" s="368"/>
      <c r="CH34" s="368"/>
      <c r="CI34" s="368"/>
      <c r="CJ34" s="368"/>
      <c r="CK34" s="368"/>
      <c r="CL34" s="368"/>
      <c r="CM34" s="368"/>
      <c r="CN34" s="169"/>
      <c r="CO34" s="367">
        <f>IF(CQ34="","",MAX(C34:D43,U34:V43,AM34:AN43,BE34:BF43,BW34:BX43)+1)</f>
        <v>13</v>
      </c>
      <c r="CP34" s="367"/>
      <c r="CQ34" s="368" t="str">
        <f>IF('各会計、関係団体の財政状況及び健全化判断比率'!BS7="","",'各会計、関係団体の財政状況及び健全化判断比率'!BS7)</f>
        <v>山県市土地開発公社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岐阜県市町村職員退職手当組合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岐北衛生施設利用組合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岐阜県地域児童発達支援センター組合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岐阜県後期高齢者医療広域連合（一般会計分）</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岐阜県後期高齢者医療広域連合（特別会計分）</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U2SfGYhP/DnAEDycuSB4z4hWOwegcMwKdnEmYebf0Elup5xTocnMhzfxWqqhUOV0XR+lcLn0zxi0+GaMKs609w==" saltValue="ffQoIVR/hHWNKKKKPV2pa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2814903</v>
      </c>
      <c r="S5" s="677"/>
      <c r="T5" s="677"/>
      <c r="U5" s="677"/>
      <c r="V5" s="677"/>
      <c r="W5" s="677"/>
      <c r="X5" s="677"/>
      <c r="Y5" s="702"/>
      <c r="Z5" s="715">
        <v>18.3</v>
      </c>
      <c r="AA5" s="715"/>
      <c r="AB5" s="715"/>
      <c r="AC5" s="715"/>
      <c r="AD5" s="716">
        <v>2814903</v>
      </c>
      <c r="AE5" s="716"/>
      <c r="AF5" s="716"/>
      <c r="AG5" s="716"/>
      <c r="AH5" s="716"/>
      <c r="AI5" s="716"/>
      <c r="AJ5" s="716"/>
      <c r="AK5" s="716"/>
      <c r="AL5" s="703">
        <v>32.299999999999997</v>
      </c>
      <c r="AM5" s="685"/>
      <c r="AN5" s="685"/>
      <c r="AO5" s="704"/>
      <c r="AP5" s="679" t="s">
        <v>216</v>
      </c>
      <c r="AQ5" s="680"/>
      <c r="AR5" s="680"/>
      <c r="AS5" s="680"/>
      <c r="AT5" s="680"/>
      <c r="AU5" s="680"/>
      <c r="AV5" s="680"/>
      <c r="AW5" s="680"/>
      <c r="AX5" s="680"/>
      <c r="AY5" s="680"/>
      <c r="AZ5" s="680"/>
      <c r="BA5" s="680"/>
      <c r="BB5" s="680"/>
      <c r="BC5" s="680"/>
      <c r="BD5" s="680"/>
      <c r="BE5" s="680"/>
      <c r="BF5" s="681"/>
      <c r="BG5" s="621">
        <v>2814903</v>
      </c>
      <c r="BH5" s="622"/>
      <c r="BI5" s="622"/>
      <c r="BJ5" s="622"/>
      <c r="BK5" s="622"/>
      <c r="BL5" s="622"/>
      <c r="BM5" s="622"/>
      <c r="BN5" s="623"/>
      <c r="BO5" s="659">
        <v>100</v>
      </c>
      <c r="BP5" s="659"/>
      <c r="BQ5" s="659"/>
      <c r="BR5" s="659"/>
      <c r="BS5" s="660" t="s">
        <v>122</v>
      </c>
      <c r="BT5" s="660"/>
      <c r="BU5" s="660"/>
      <c r="BV5" s="660"/>
      <c r="BW5" s="660"/>
      <c r="BX5" s="660"/>
      <c r="BY5" s="660"/>
      <c r="BZ5" s="660"/>
      <c r="CA5" s="660"/>
      <c r="CB5" s="698"/>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202597</v>
      </c>
      <c r="S6" s="622"/>
      <c r="T6" s="622"/>
      <c r="U6" s="622"/>
      <c r="V6" s="622"/>
      <c r="W6" s="622"/>
      <c r="X6" s="622"/>
      <c r="Y6" s="623"/>
      <c r="Z6" s="659">
        <v>1.3</v>
      </c>
      <c r="AA6" s="659"/>
      <c r="AB6" s="659"/>
      <c r="AC6" s="659"/>
      <c r="AD6" s="660">
        <v>202597</v>
      </c>
      <c r="AE6" s="660"/>
      <c r="AF6" s="660"/>
      <c r="AG6" s="660"/>
      <c r="AH6" s="660"/>
      <c r="AI6" s="660"/>
      <c r="AJ6" s="660"/>
      <c r="AK6" s="660"/>
      <c r="AL6" s="624">
        <v>2.2999999999999998</v>
      </c>
      <c r="AM6" s="625"/>
      <c r="AN6" s="625"/>
      <c r="AO6" s="661"/>
      <c r="AP6" s="618" t="s">
        <v>221</v>
      </c>
      <c r="AQ6" s="619"/>
      <c r="AR6" s="619"/>
      <c r="AS6" s="619"/>
      <c r="AT6" s="619"/>
      <c r="AU6" s="619"/>
      <c r="AV6" s="619"/>
      <c r="AW6" s="619"/>
      <c r="AX6" s="619"/>
      <c r="AY6" s="619"/>
      <c r="AZ6" s="619"/>
      <c r="BA6" s="619"/>
      <c r="BB6" s="619"/>
      <c r="BC6" s="619"/>
      <c r="BD6" s="619"/>
      <c r="BE6" s="619"/>
      <c r="BF6" s="620"/>
      <c r="BG6" s="621">
        <v>2814903</v>
      </c>
      <c r="BH6" s="622"/>
      <c r="BI6" s="622"/>
      <c r="BJ6" s="622"/>
      <c r="BK6" s="622"/>
      <c r="BL6" s="622"/>
      <c r="BM6" s="622"/>
      <c r="BN6" s="623"/>
      <c r="BO6" s="659">
        <v>100</v>
      </c>
      <c r="BP6" s="659"/>
      <c r="BQ6" s="659"/>
      <c r="BR6" s="659"/>
      <c r="BS6" s="660" t="s">
        <v>122</v>
      </c>
      <c r="BT6" s="660"/>
      <c r="BU6" s="660"/>
      <c r="BV6" s="660"/>
      <c r="BW6" s="660"/>
      <c r="BX6" s="660"/>
      <c r="BY6" s="660"/>
      <c r="BZ6" s="660"/>
      <c r="CA6" s="660"/>
      <c r="CB6" s="698"/>
      <c r="CD6" s="679" t="s">
        <v>222</v>
      </c>
      <c r="CE6" s="680"/>
      <c r="CF6" s="680"/>
      <c r="CG6" s="680"/>
      <c r="CH6" s="680"/>
      <c r="CI6" s="680"/>
      <c r="CJ6" s="680"/>
      <c r="CK6" s="680"/>
      <c r="CL6" s="680"/>
      <c r="CM6" s="680"/>
      <c r="CN6" s="680"/>
      <c r="CO6" s="680"/>
      <c r="CP6" s="680"/>
      <c r="CQ6" s="681"/>
      <c r="CR6" s="621">
        <v>122242</v>
      </c>
      <c r="CS6" s="622"/>
      <c r="CT6" s="622"/>
      <c r="CU6" s="622"/>
      <c r="CV6" s="622"/>
      <c r="CW6" s="622"/>
      <c r="CX6" s="622"/>
      <c r="CY6" s="623"/>
      <c r="CZ6" s="703">
        <v>0.8</v>
      </c>
      <c r="DA6" s="685"/>
      <c r="DB6" s="685"/>
      <c r="DC6" s="705"/>
      <c r="DD6" s="627" t="s">
        <v>122</v>
      </c>
      <c r="DE6" s="622"/>
      <c r="DF6" s="622"/>
      <c r="DG6" s="622"/>
      <c r="DH6" s="622"/>
      <c r="DI6" s="622"/>
      <c r="DJ6" s="622"/>
      <c r="DK6" s="622"/>
      <c r="DL6" s="622"/>
      <c r="DM6" s="622"/>
      <c r="DN6" s="622"/>
      <c r="DO6" s="622"/>
      <c r="DP6" s="623"/>
      <c r="DQ6" s="627">
        <v>122234</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1377</v>
      </c>
      <c r="S7" s="622"/>
      <c r="T7" s="622"/>
      <c r="U7" s="622"/>
      <c r="V7" s="622"/>
      <c r="W7" s="622"/>
      <c r="X7" s="622"/>
      <c r="Y7" s="623"/>
      <c r="Z7" s="659">
        <v>0</v>
      </c>
      <c r="AA7" s="659"/>
      <c r="AB7" s="659"/>
      <c r="AC7" s="659"/>
      <c r="AD7" s="660">
        <v>1377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1212883</v>
      </c>
      <c r="BH7" s="622"/>
      <c r="BI7" s="622"/>
      <c r="BJ7" s="622"/>
      <c r="BK7" s="622"/>
      <c r="BL7" s="622"/>
      <c r="BM7" s="622"/>
      <c r="BN7" s="623"/>
      <c r="BO7" s="659">
        <v>43.1</v>
      </c>
      <c r="BP7" s="659"/>
      <c r="BQ7" s="659"/>
      <c r="BR7" s="659"/>
      <c r="BS7" s="660" t="s">
        <v>122</v>
      </c>
      <c r="BT7" s="660"/>
      <c r="BU7" s="660"/>
      <c r="BV7" s="660"/>
      <c r="BW7" s="660"/>
      <c r="BX7" s="660"/>
      <c r="BY7" s="660"/>
      <c r="BZ7" s="660"/>
      <c r="CA7" s="660"/>
      <c r="CB7" s="698"/>
      <c r="CD7" s="618" t="s">
        <v>225</v>
      </c>
      <c r="CE7" s="619"/>
      <c r="CF7" s="619"/>
      <c r="CG7" s="619"/>
      <c r="CH7" s="619"/>
      <c r="CI7" s="619"/>
      <c r="CJ7" s="619"/>
      <c r="CK7" s="619"/>
      <c r="CL7" s="619"/>
      <c r="CM7" s="619"/>
      <c r="CN7" s="619"/>
      <c r="CO7" s="619"/>
      <c r="CP7" s="619"/>
      <c r="CQ7" s="620"/>
      <c r="CR7" s="621">
        <v>2758731</v>
      </c>
      <c r="CS7" s="622"/>
      <c r="CT7" s="622"/>
      <c r="CU7" s="622"/>
      <c r="CV7" s="622"/>
      <c r="CW7" s="622"/>
      <c r="CX7" s="622"/>
      <c r="CY7" s="623"/>
      <c r="CZ7" s="659">
        <v>18.399999999999999</v>
      </c>
      <c r="DA7" s="659"/>
      <c r="DB7" s="659"/>
      <c r="DC7" s="659"/>
      <c r="DD7" s="627">
        <v>450339</v>
      </c>
      <c r="DE7" s="622"/>
      <c r="DF7" s="622"/>
      <c r="DG7" s="622"/>
      <c r="DH7" s="622"/>
      <c r="DI7" s="622"/>
      <c r="DJ7" s="622"/>
      <c r="DK7" s="622"/>
      <c r="DL7" s="622"/>
      <c r="DM7" s="622"/>
      <c r="DN7" s="622"/>
      <c r="DO7" s="622"/>
      <c r="DP7" s="623"/>
      <c r="DQ7" s="627">
        <v>1464498</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29291</v>
      </c>
      <c r="S8" s="622"/>
      <c r="T8" s="622"/>
      <c r="U8" s="622"/>
      <c r="V8" s="622"/>
      <c r="W8" s="622"/>
      <c r="X8" s="622"/>
      <c r="Y8" s="623"/>
      <c r="Z8" s="659">
        <v>0.2</v>
      </c>
      <c r="AA8" s="659"/>
      <c r="AB8" s="659"/>
      <c r="AC8" s="659"/>
      <c r="AD8" s="660">
        <v>29291</v>
      </c>
      <c r="AE8" s="660"/>
      <c r="AF8" s="660"/>
      <c r="AG8" s="660"/>
      <c r="AH8" s="660"/>
      <c r="AI8" s="660"/>
      <c r="AJ8" s="660"/>
      <c r="AK8" s="660"/>
      <c r="AL8" s="624">
        <v>0.3</v>
      </c>
      <c r="AM8" s="625"/>
      <c r="AN8" s="625"/>
      <c r="AO8" s="661"/>
      <c r="AP8" s="618" t="s">
        <v>227</v>
      </c>
      <c r="AQ8" s="619"/>
      <c r="AR8" s="619"/>
      <c r="AS8" s="619"/>
      <c r="AT8" s="619"/>
      <c r="AU8" s="619"/>
      <c r="AV8" s="619"/>
      <c r="AW8" s="619"/>
      <c r="AX8" s="619"/>
      <c r="AY8" s="619"/>
      <c r="AZ8" s="619"/>
      <c r="BA8" s="619"/>
      <c r="BB8" s="619"/>
      <c r="BC8" s="619"/>
      <c r="BD8" s="619"/>
      <c r="BE8" s="619"/>
      <c r="BF8" s="620"/>
      <c r="BG8" s="621">
        <v>38983</v>
      </c>
      <c r="BH8" s="622"/>
      <c r="BI8" s="622"/>
      <c r="BJ8" s="622"/>
      <c r="BK8" s="622"/>
      <c r="BL8" s="622"/>
      <c r="BM8" s="622"/>
      <c r="BN8" s="623"/>
      <c r="BO8" s="659">
        <v>1.4</v>
      </c>
      <c r="BP8" s="659"/>
      <c r="BQ8" s="659"/>
      <c r="BR8" s="659"/>
      <c r="BS8" s="660" t="s">
        <v>122</v>
      </c>
      <c r="BT8" s="660"/>
      <c r="BU8" s="660"/>
      <c r="BV8" s="660"/>
      <c r="BW8" s="660"/>
      <c r="BX8" s="660"/>
      <c r="BY8" s="660"/>
      <c r="BZ8" s="660"/>
      <c r="CA8" s="660"/>
      <c r="CB8" s="698"/>
      <c r="CD8" s="618" t="s">
        <v>228</v>
      </c>
      <c r="CE8" s="619"/>
      <c r="CF8" s="619"/>
      <c r="CG8" s="619"/>
      <c r="CH8" s="619"/>
      <c r="CI8" s="619"/>
      <c r="CJ8" s="619"/>
      <c r="CK8" s="619"/>
      <c r="CL8" s="619"/>
      <c r="CM8" s="619"/>
      <c r="CN8" s="619"/>
      <c r="CO8" s="619"/>
      <c r="CP8" s="619"/>
      <c r="CQ8" s="620"/>
      <c r="CR8" s="621">
        <v>4898944</v>
      </c>
      <c r="CS8" s="622"/>
      <c r="CT8" s="622"/>
      <c r="CU8" s="622"/>
      <c r="CV8" s="622"/>
      <c r="CW8" s="622"/>
      <c r="CX8" s="622"/>
      <c r="CY8" s="623"/>
      <c r="CZ8" s="659">
        <v>32.6</v>
      </c>
      <c r="DA8" s="659"/>
      <c r="DB8" s="659"/>
      <c r="DC8" s="659"/>
      <c r="DD8" s="627">
        <v>120664</v>
      </c>
      <c r="DE8" s="622"/>
      <c r="DF8" s="622"/>
      <c r="DG8" s="622"/>
      <c r="DH8" s="622"/>
      <c r="DI8" s="622"/>
      <c r="DJ8" s="622"/>
      <c r="DK8" s="622"/>
      <c r="DL8" s="622"/>
      <c r="DM8" s="622"/>
      <c r="DN8" s="622"/>
      <c r="DO8" s="622"/>
      <c r="DP8" s="623"/>
      <c r="DQ8" s="627">
        <v>2808850</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37520</v>
      </c>
      <c r="S9" s="622"/>
      <c r="T9" s="622"/>
      <c r="U9" s="622"/>
      <c r="V9" s="622"/>
      <c r="W9" s="622"/>
      <c r="X9" s="622"/>
      <c r="Y9" s="623"/>
      <c r="Z9" s="659">
        <v>0.2</v>
      </c>
      <c r="AA9" s="659"/>
      <c r="AB9" s="659"/>
      <c r="AC9" s="659"/>
      <c r="AD9" s="660">
        <v>37520</v>
      </c>
      <c r="AE9" s="660"/>
      <c r="AF9" s="660"/>
      <c r="AG9" s="660"/>
      <c r="AH9" s="660"/>
      <c r="AI9" s="660"/>
      <c r="AJ9" s="660"/>
      <c r="AK9" s="660"/>
      <c r="AL9" s="624">
        <v>0.4</v>
      </c>
      <c r="AM9" s="625"/>
      <c r="AN9" s="625"/>
      <c r="AO9" s="661"/>
      <c r="AP9" s="618" t="s">
        <v>230</v>
      </c>
      <c r="AQ9" s="619"/>
      <c r="AR9" s="619"/>
      <c r="AS9" s="619"/>
      <c r="AT9" s="619"/>
      <c r="AU9" s="619"/>
      <c r="AV9" s="619"/>
      <c r="AW9" s="619"/>
      <c r="AX9" s="619"/>
      <c r="AY9" s="619"/>
      <c r="AZ9" s="619"/>
      <c r="BA9" s="619"/>
      <c r="BB9" s="619"/>
      <c r="BC9" s="619"/>
      <c r="BD9" s="619"/>
      <c r="BE9" s="619"/>
      <c r="BF9" s="620"/>
      <c r="BG9" s="621">
        <v>1028557</v>
      </c>
      <c r="BH9" s="622"/>
      <c r="BI9" s="622"/>
      <c r="BJ9" s="622"/>
      <c r="BK9" s="622"/>
      <c r="BL9" s="622"/>
      <c r="BM9" s="622"/>
      <c r="BN9" s="623"/>
      <c r="BO9" s="659">
        <v>36.5</v>
      </c>
      <c r="BP9" s="659"/>
      <c r="BQ9" s="659"/>
      <c r="BR9" s="659"/>
      <c r="BS9" s="660" t="s">
        <v>122</v>
      </c>
      <c r="BT9" s="660"/>
      <c r="BU9" s="660"/>
      <c r="BV9" s="660"/>
      <c r="BW9" s="660"/>
      <c r="BX9" s="660"/>
      <c r="BY9" s="660"/>
      <c r="BZ9" s="660"/>
      <c r="CA9" s="660"/>
      <c r="CB9" s="698"/>
      <c r="CD9" s="618" t="s">
        <v>231</v>
      </c>
      <c r="CE9" s="619"/>
      <c r="CF9" s="619"/>
      <c r="CG9" s="619"/>
      <c r="CH9" s="619"/>
      <c r="CI9" s="619"/>
      <c r="CJ9" s="619"/>
      <c r="CK9" s="619"/>
      <c r="CL9" s="619"/>
      <c r="CM9" s="619"/>
      <c r="CN9" s="619"/>
      <c r="CO9" s="619"/>
      <c r="CP9" s="619"/>
      <c r="CQ9" s="620"/>
      <c r="CR9" s="621">
        <v>1450719</v>
      </c>
      <c r="CS9" s="622"/>
      <c r="CT9" s="622"/>
      <c r="CU9" s="622"/>
      <c r="CV9" s="622"/>
      <c r="CW9" s="622"/>
      <c r="CX9" s="622"/>
      <c r="CY9" s="623"/>
      <c r="CZ9" s="659">
        <v>9.6999999999999993</v>
      </c>
      <c r="DA9" s="659"/>
      <c r="DB9" s="659"/>
      <c r="DC9" s="659"/>
      <c r="DD9" s="627">
        <v>92208</v>
      </c>
      <c r="DE9" s="622"/>
      <c r="DF9" s="622"/>
      <c r="DG9" s="622"/>
      <c r="DH9" s="622"/>
      <c r="DI9" s="622"/>
      <c r="DJ9" s="622"/>
      <c r="DK9" s="622"/>
      <c r="DL9" s="622"/>
      <c r="DM9" s="622"/>
      <c r="DN9" s="622"/>
      <c r="DO9" s="622"/>
      <c r="DP9" s="623"/>
      <c r="DQ9" s="627">
        <v>1015117</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66130</v>
      </c>
      <c r="BH10" s="622"/>
      <c r="BI10" s="622"/>
      <c r="BJ10" s="622"/>
      <c r="BK10" s="622"/>
      <c r="BL10" s="622"/>
      <c r="BM10" s="622"/>
      <c r="BN10" s="623"/>
      <c r="BO10" s="659">
        <v>2.2999999999999998</v>
      </c>
      <c r="BP10" s="659"/>
      <c r="BQ10" s="659"/>
      <c r="BR10" s="659"/>
      <c r="BS10" s="660" t="s">
        <v>122</v>
      </c>
      <c r="BT10" s="660"/>
      <c r="BU10" s="660"/>
      <c r="BV10" s="660"/>
      <c r="BW10" s="660"/>
      <c r="BX10" s="660"/>
      <c r="BY10" s="660"/>
      <c r="BZ10" s="660"/>
      <c r="CA10" s="660"/>
      <c r="CB10" s="698"/>
      <c r="CD10" s="618" t="s">
        <v>234</v>
      </c>
      <c r="CE10" s="619"/>
      <c r="CF10" s="619"/>
      <c r="CG10" s="619"/>
      <c r="CH10" s="619"/>
      <c r="CI10" s="619"/>
      <c r="CJ10" s="619"/>
      <c r="CK10" s="619"/>
      <c r="CL10" s="619"/>
      <c r="CM10" s="619"/>
      <c r="CN10" s="619"/>
      <c r="CO10" s="619"/>
      <c r="CP10" s="619"/>
      <c r="CQ10" s="620"/>
      <c r="CR10" s="621">
        <v>2000</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645071</v>
      </c>
      <c r="S11" s="622"/>
      <c r="T11" s="622"/>
      <c r="U11" s="622"/>
      <c r="V11" s="622"/>
      <c r="W11" s="622"/>
      <c r="X11" s="622"/>
      <c r="Y11" s="623"/>
      <c r="Z11" s="624">
        <v>4.2</v>
      </c>
      <c r="AA11" s="625"/>
      <c r="AB11" s="625"/>
      <c r="AC11" s="626"/>
      <c r="AD11" s="627">
        <v>645071</v>
      </c>
      <c r="AE11" s="622"/>
      <c r="AF11" s="622"/>
      <c r="AG11" s="622"/>
      <c r="AH11" s="622"/>
      <c r="AI11" s="622"/>
      <c r="AJ11" s="622"/>
      <c r="AK11" s="623"/>
      <c r="AL11" s="624">
        <v>7.4</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79213</v>
      </c>
      <c r="BH11" s="622"/>
      <c r="BI11" s="622"/>
      <c r="BJ11" s="622"/>
      <c r="BK11" s="622"/>
      <c r="BL11" s="622"/>
      <c r="BM11" s="622"/>
      <c r="BN11" s="623"/>
      <c r="BO11" s="659">
        <v>2.8</v>
      </c>
      <c r="BP11" s="659"/>
      <c r="BQ11" s="659"/>
      <c r="BR11" s="659"/>
      <c r="BS11" s="660" t="s">
        <v>122</v>
      </c>
      <c r="BT11" s="660"/>
      <c r="BU11" s="660"/>
      <c r="BV11" s="660"/>
      <c r="BW11" s="660"/>
      <c r="BX11" s="660"/>
      <c r="BY11" s="660"/>
      <c r="BZ11" s="660"/>
      <c r="CA11" s="660"/>
      <c r="CB11" s="698"/>
      <c r="CD11" s="618" t="s">
        <v>237</v>
      </c>
      <c r="CE11" s="619"/>
      <c r="CF11" s="619"/>
      <c r="CG11" s="619"/>
      <c r="CH11" s="619"/>
      <c r="CI11" s="619"/>
      <c r="CJ11" s="619"/>
      <c r="CK11" s="619"/>
      <c r="CL11" s="619"/>
      <c r="CM11" s="619"/>
      <c r="CN11" s="619"/>
      <c r="CO11" s="619"/>
      <c r="CP11" s="619"/>
      <c r="CQ11" s="620"/>
      <c r="CR11" s="621">
        <v>779044</v>
      </c>
      <c r="CS11" s="622"/>
      <c r="CT11" s="622"/>
      <c r="CU11" s="622"/>
      <c r="CV11" s="622"/>
      <c r="CW11" s="622"/>
      <c r="CX11" s="622"/>
      <c r="CY11" s="623"/>
      <c r="CZ11" s="659">
        <v>5.2</v>
      </c>
      <c r="DA11" s="659"/>
      <c r="DB11" s="659"/>
      <c r="DC11" s="659"/>
      <c r="DD11" s="627">
        <v>163422</v>
      </c>
      <c r="DE11" s="622"/>
      <c r="DF11" s="622"/>
      <c r="DG11" s="622"/>
      <c r="DH11" s="622"/>
      <c r="DI11" s="622"/>
      <c r="DJ11" s="622"/>
      <c r="DK11" s="622"/>
      <c r="DL11" s="622"/>
      <c r="DM11" s="622"/>
      <c r="DN11" s="622"/>
      <c r="DO11" s="622"/>
      <c r="DP11" s="623"/>
      <c r="DQ11" s="627">
        <v>621142</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v>26320</v>
      </c>
      <c r="S12" s="622"/>
      <c r="T12" s="622"/>
      <c r="U12" s="622"/>
      <c r="V12" s="622"/>
      <c r="W12" s="622"/>
      <c r="X12" s="622"/>
      <c r="Y12" s="623"/>
      <c r="Z12" s="659">
        <v>0.2</v>
      </c>
      <c r="AA12" s="659"/>
      <c r="AB12" s="659"/>
      <c r="AC12" s="659"/>
      <c r="AD12" s="660">
        <v>26320</v>
      </c>
      <c r="AE12" s="660"/>
      <c r="AF12" s="660"/>
      <c r="AG12" s="660"/>
      <c r="AH12" s="660"/>
      <c r="AI12" s="660"/>
      <c r="AJ12" s="660"/>
      <c r="AK12" s="660"/>
      <c r="AL12" s="624">
        <v>0.3</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1360207</v>
      </c>
      <c r="BH12" s="622"/>
      <c r="BI12" s="622"/>
      <c r="BJ12" s="622"/>
      <c r="BK12" s="622"/>
      <c r="BL12" s="622"/>
      <c r="BM12" s="622"/>
      <c r="BN12" s="623"/>
      <c r="BO12" s="659">
        <v>48.3</v>
      </c>
      <c r="BP12" s="659"/>
      <c r="BQ12" s="659"/>
      <c r="BR12" s="659"/>
      <c r="BS12" s="660" t="s">
        <v>122</v>
      </c>
      <c r="BT12" s="660"/>
      <c r="BU12" s="660"/>
      <c r="BV12" s="660"/>
      <c r="BW12" s="660"/>
      <c r="BX12" s="660"/>
      <c r="BY12" s="660"/>
      <c r="BZ12" s="660"/>
      <c r="CA12" s="660"/>
      <c r="CB12" s="698"/>
      <c r="CD12" s="618" t="s">
        <v>240</v>
      </c>
      <c r="CE12" s="619"/>
      <c r="CF12" s="619"/>
      <c r="CG12" s="619"/>
      <c r="CH12" s="619"/>
      <c r="CI12" s="619"/>
      <c r="CJ12" s="619"/>
      <c r="CK12" s="619"/>
      <c r="CL12" s="619"/>
      <c r="CM12" s="619"/>
      <c r="CN12" s="619"/>
      <c r="CO12" s="619"/>
      <c r="CP12" s="619"/>
      <c r="CQ12" s="620"/>
      <c r="CR12" s="621">
        <v>222676</v>
      </c>
      <c r="CS12" s="622"/>
      <c r="CT12" s="622"/>
      <c r="CU12" s="622"/>
      <c r="CV12" s="622"/>
      <c r="CW12" s="622"/>
      <c r="CX12" s="622"/>
      <c r="CY12" s="623"/>
      <c r="CZ12" s="659">
        <v>1.5</v>
      </c>
      <c r="DA12" s="659"/>
      <c r="DB12" s="659"/>
      <c r="DC12" s="659"/>
      <c r="DD12" s="627">
        <v>572</v>
      </c>
      <c r="DE12" s="622"/>
      <c r="DF12" s="622"/>
      <c r="DG12" s="622"/>
      <c r="DH12" s="622"/>
      <c r="DI12" s="622"/>
      <c r="DJ12" s="622"/>
      <c r="DK12" s="622"/>
      <c r="DL12" s="622"/>
      <c r="DM12" s="622"/>
      <c r="DN12" s="622"/>
      <c r="DO12" s="622"/>
      <c r="DP12" s="623"/>
      <c r="DQ12" s="627">
        <v>128379</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v>1359</v>
      </c>
      <c r="S13" s="622"/>
      <c r="T13" s="622"/>
      <c r="U13" s="622"/>
      <c r="V13" s="622"/>
      <c r="W13" s="622"/>
      <c r="X13" s="622"/>
      <c r="Y13" s="623"/>
      <c r="Z13" s="659">
        <v>0</v>
      </c>
      <c r="AA13" s="659"/>
      <c r="AB13" s="659"/>
      <c r="AC13" s="659"/>
      <c r="AD13" s="660">
        <v>1359</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1358768</v>
      </c>
      <c r="BH13" s="622"/>
      <c r="BI13" s="622"/>
      <c r="BJ13" s="622"/>
      <c r="BK13" s="622"/>
      <c r="BL13" s="622"/>
      <c r="BM13" s="622"/>
      <c r="BN13" s="623"/>
      <c r="BO13" s="659">
        <v>48.3</v>
      </c>
      <c r="BP13" s="659"/>
      <c r="BQ13" s="659"/>
      <c r="BR13" s="659"/>
      <c r="BS13" s="660" t="s">
        <v>122</v>
      </c>
      <c r="BT13" s="660"/>
      <c r="BU13" s="660"/>
      <c r="BV13" s="660"/>
      <c r="BW13" s="660"/>
      <c r="BX13" s="660"/>
      <c r="BY13" s="660"/>
      <c r="BZ13" s="660"/>
      <c r="CA13" s="660"/>
      <c r="CB13" s="698"/>
      <c r="CD13" s="618" t="s">
        <v>243</v>
      </c>
      <c r="CE13" s="619"/>
      <c r="CF13" s="619"/>
      <c r="CG13" s="619"/>
      <c r="CH13" s="619"/>
      <c r="CI13" s="619"/>
      <c r="CJ13" s="619"/>
      <c r="CK13" s="619"/>
      <c r="CL13" s="619"/>
      <c r="CM13" s="619"/>
      <c r="CN13" s="619"/>
      <c r="CO13" s="619"/>
      <c r="CP13" s="619"/>
      <c r="CQ13" s="620"/>
      <c r="CR13" s="621">
        <v>1221023</v>
      </c>
      <c r="CS13" s="622"/>
      <c r="CT13" s="622"/>
      <c r="CU13" s="622"/>
      <c r="CV13" s="622"/>
      <c r="CW13" s="622"/>
      <c r="CX13" s="622"/>
      <c r="CY13" s="623"/>
      <c r="CZ13" s="659">
        <v>8.1</v>
      </c>
      <c r="DA13" s="659"/>
      <c r="DB13" s="659"/>
      <c r="DC13" s="659"/>
      <c r="DD13" s="627">
        <v>479588</v>
      </c>
      <c r="DE13" s="622"/>
      <c r="DF13" s="622"/>
      <c r="DG13" s="622"/>
      <c r="DH13" s="622"/>
      <c r="DI13" s="622"/>
      <c r="DJ13" s="622"/>
      <c r="DK13" s="622"/>
      <c r="DL13" s="622"/>
      <c r="DM13" s="622"/>
      <c r="DN13" s="622"/>
      <c r="DO13" s="622"/>
      <c r="DP13" s="623"/>
      <c r="DQ13" s="627">
        <v>730849</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98672</v>
      </c>
      <c r="BH14" s="622"/>
      <c r="BI14" s="622"/>
      <c r="BJ14" s="622"/>
      <c r="BK14" s="622"/>
      <c r="BL14" s="622"/>
      <c r="BM14" s="622"/>
      <c r="BN14" s="623"/>
      <c r="BO14" s="659">
        <v>3.5</v>
      </c>
      <c r="BP14" s="659"/>
      <c r="BQ14" s="659"/>
      <c r="BR14" s="659"/>
      <c r="BS14" s="660" t="s">
        <v>122</v>
      </c>
      <c r="BT14" s="660"/>
      <c r="BU14" s="660"/>
      <c r="BV14" s="660"/>
      <c r="BW14" s="660"/>
      <c r="BX14" s="660"/>
      <c r="BY14" s="660"/>
      <c r="BZ14" s="660"/>
      <c r="CA14" s="660"/>
      <c r="CB14" s="698"/>
      <c r="CD14" s="618" t="s">
        <v>246</v>
      </c>
      <c r="CE14" s="619"/>
      <c r="CF14" s="619"/>
      <c r="CG14" s="619"/>
      <c r="CH14" s="619"/>
      <c r="CI14" s="619"/>
      <c r="CJ14" s="619"/>
      <c r="CK14" s="619"/>
      <c r="CL14" s="619"/>
      <c r="CM14" s="619"/>
      <c r="CN14" s="619"/>
      <c r="CO14" s="619"/>
      <c r="CP14" s="619"/>
      <c r="CQ14" s="620"/>
      <c r="CR14" s="621">
        <v>786526</v>
      </c>
      <c r="CS14" s="622"/>
      <c r="CT14" s="622"/>
      <c r="CU14" s="622"/>
      <c r="CV14" s="622"/>
      <c r="CW14" s="622"/>
      <c r="CX14" s="622"/>
      <c r="CY14" s="623"/>
      <c r="CZ14" s="659">
        <v>5.2</v>
      </c>
      <c r="DA14" s="659"/>
      <c r="DB14" s="659"/>
      <c r="DC14" s="659"/>
      <c r="DD14" s="627">
        <v>185582</v>
      </c>
      <c r="DE14" s="622"/>
      <c r="DF14" s="622"/>
      <c r="DG14" s="622"/>
      <c r="DH14" s="622"/>
      <c r="DI14" s="622"/>
      <c r="DJ14" s="622"/>
      <c r="DK14" s="622"/>
      <c r="DL14" s="622"/>
      <c r="DM14" s="622"/>
      <c r="DN14" s="622"/>
      <c r="DO14" s="622"/>
      <c r="DP14" s="623"/>
      <c r="DQ14" s="627">
        <v>660928</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23090</v>
      </c>
      <c r="S15" s="622"/>
      <c r="T15" s="622"/>
      <c r="U15" s="622"/>
      <c r="V15" s="622"/>
      <c r="W15" s="622"/>
      <c r="X15" s="622"/>
      <c r="Y15" s="623"/>
      <c r="Z15" s="659">
        <v>0.2</v>
      </c>
      <c r="AA15" s="659"/>
      <c r="AB15" s="659"/>
      <c r="AC15" s="659"/>
      <c r="AD15" s="660">
        <v>23090</v>
      </c>
      <c r="AE15" s="660"/>
      <c r="AF15" s="660"/>
      <c r="AG15" s="660"/>
      <c r="AH15" s="660"/>
      <c r="AI15" s="660"/>
      <c r="AJ15" s="660"/>
      <c r="AK15" s="660"/>
      <c r="AL15" s="624">
        <v>0.3</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142601</v>
      </c>
      <c r="BH15" s="622"/>
      <c r="BI15" s="622"/>
      <c r="BJ15" s="622"/>
      <c r="BK15" s="622"/>
      <c r="BL15" s="622"/>
      <c r="BM15" s="622"/>
      <c r="BN15" s="623"/>
      <c r="BO15" s="659">
        <v>5.0999999999999996</v>
      </c>
      <c r="BP15" s="659"/>
      <c r="BQ15" s="659"/>
      <c r="BR15" s="659"/>
      <c r="BS15" s="660" t="s">
        <v>122</v>
      </c>
      <c r="BT15" s="660"/>
      <c r="BU15" s="660"/>
      <c r="BV15" s="660"/>
      <c r="BW15" s="660"/>
      <c r="BX15" s="660"/>
      <c r="BY15" s="660"/>
      <c r="BZ15" s="660"/>
      <c r="CA15" s="660"/>
      <c r="CB15" s="698"/>
      <c r="CD15" s="618" t="s">
        <v>249</v>
      </c>
      <c r="CE15" s="619"/>
      <c r="CF15" s="619"/>
      <c r="CG15" s="619"/>
      <c r="CH15" s="619"/>
      <c r="CI15" s="619"/>
      <c r="CJ15" s="619"/>
      <c r="CK15" s="619"/>
      <c r="CL15" s="619"/>
      <c r="CM15" s="619"/>
      <c r="CN15" s="619"/>
      <c r="CO15" s="619"/>
      <c r="CP15" s="619"/>
      <c r="CQ15" s="620"/>
      <c r="CR15" s="621">
        <v>1288485</v>
      </c>
      <c r="CS15" s="622"/>
      <c r="CT15" s="622"/>
      <c r="CU15" s="622"/>
      <c r="CV15" s="622"/>
      <c r="CW15" s="622"/>
      <c r="CX15" s="622"/>
      <c r="CY15" s="623"/>
      <c r="CZ15" s="659">
        <v>8.6</v>
      </c>
      <c r="DA15" s="659"/>
      <c r="DB15" s="659"/>
      <c r="DC15" s="659"/>
      <c r="DD15" s="627">
        <v>103373</v>
      </c>
      <c r="DE15" s="622"/>
      <c r="DF15" s="622"/>
      <c r="DG15" s="622"/>
      <c r="DH15" s="622"/>
      <c r="DI15" s="622"/>
      <c r="DJ15" s="622"/>
      <c r="DK15" s="622"/>
      <c r="DL15" s="622"/>
      <c r="DM15" s="622"/>
      <c r="DN15" s="622"/>
      <c r="DO15" s="622"/>
      <c r="DP15" s="623"/>
      <c r="DQ15" s="627">
        <v>1028814</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53010</v>
      </c>
      <c r="S16" s="622"/>
      <c r="T16" s="622"/>
      <c r="U16" s="622"/>
      <c r="V16" s="622"/>
      <c r="W16" s="622"/>
      <c r="X16" s="622"/>
      <c r="Y16" s="623"/>
      <c r="Z16" s="659">
        <v>0.3</v>
      </c>
      <c r="AA16" s="659"/>
      <c r="AB16" s="659"/>
      <c r="AC16" s="659"/>
      <c r="AD16" s="660">
        <v>53010</v>
      </c>
      <c r="AE16" s="660"/>
      <c r="AF16" s="660"/>
      <c r="AG16" s="660"/>
      <c r="AH16" s="660"/>
      <c r="AI16" s="660"/>
      <c r="AJ16" s="660"/>
      <c r="AK16" s="660"/>
      <c r="AL16" s="624">
        <v>0.6</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v>540</v>
      </c>
      <c r="BH16" s="622"/>
      <c r="BI16" s="622"/>
      <c r="BJ16" s="622"/>
      <c r="BK16" s="622"/>
      <c r="BL16" s="622"/>
      <c r="BM16" s="622"/>
      <c r="BN16" s="623"/>
      <c r="BO16" s="659">
        <v>0</v>
      </c>
      <c r="BP16" s="659"/>
      <c r="BQ16" s="659"/>
      <c r="BR16" s="659"/>
      <c r="BS16" s="660" t="s">
        <v>122</v>
      </c>
      <c r="BT16" s="660"/>
      <c r="BU16" s="660"/>
      <c r="BV16" s="660"/>
      <c r="BW16" s="660"/>
      <c r="BX16" s="660"/>
      <c r="BY16" s="660"/>
      <c r="BZ16" s="660"/>
      <c r="CA16" s="660"/>
      <c r="CB16" s="698"/>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137434</v>
      </c>
      <c r="S17" s="622"/>
      <c r="T17" s="622"/>
      <c r="U17" s="622"/>
      <c r="V17" s="622"/>
      <c r="W17" s="622"/>
      <c r="X17" s="622"/>
      <c r="Y17" s="623"/>
      <c r="Z17" s="659">
        <v>0.9</v>
      </c>
      <c r="AA17" s="659"/>
      <c r="AB17" s="659"/>
      <c r="AC17" s="659"/>
      <c r="AD17" s="660">
        <v>137434</v>
      </c>
      <c r="AE17" s="660"/>
      <c r="AF17" s="660"/>
      <c r="AG17" s="660"/>
      <c r="AH17" s="660"/>
      <c r="AI17" s="660"/>
      <c r="AJ17" s="660"/>
      <c r="AK17" s="660"/>
      <c r="AL17" s="624">
        <v>1.6</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255</v>
      </c>
      <c r="CE17" s="619"/>
      <c r="CF17" s="619"/>
      <c r="CG17" s="619"/>
      <c r="CH17" s="619"/>
      <c r="CI17" s="619"/>
      <c r="CJ17" s="619"/>
      <c r="CK17" s="619"/>
      <c r="CL17" s="619"/>
      <c r="CM17" s="619"/>
      <c r="CN17" s="619"/>
      <c r="CO17" s="619"/>
      <c r="CP17" s="619"/>
      <c r="CQ17" s="620"/>
      <c r="CR17" s="621">
        <v>1497663</v>
      </c>
      <c r="CS17" s="622"/>
      <c r="CT17" s="622"/>
      <c r="CU17" s="622"/>
      <c r="CV17" s="622"/>
      <c r="CW17" s="622"/>
      <c r="CX17" s="622"/>
      <c r="CY17" s="623"/>
      <c r="CZ17" s="659">
        <v>10</v>
      </c>
      <c r="DA17" s="659"/>
      <c r="DB17" s="659"/>
      <c r="DC17" s="659"/>
      <c r="DD17" s="627" t="s">
        <v>122</v>
      </c>
      <c r="DE17" s="622"/>
      <c r="DF17" s="622"/>
      <c r="DG17" s="622"/>
      <c r="DH17" s="622"/>
      <c r="DI17" s="622"/>
      <c r="DJ17" s="622"/>
      <c r="DK17" s="622"/>
      <c r="DL17" s="622"/>
      <c r="DM17" s="622"/>
      <c r="DN17" s="622"/>
      <c r="DO17" s="622"/>
      <c r="DP17" s="623"/>
      <c r="DQ17" s="627">
        <v>1473663</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16591</v>
      </c>
      <c r="S18" s="622"/>
      <c r="T18" s="622"/>
      <c r="U18" s="622"/>
      <c r="V18" s="622"/>
      <c r="W18" s="622"/>
      <c r="X18" s="622"/>
      <c r="Y18" s="623"/>
      <c r="Z18" s="659">
        <v>0.1</v>
      </c>
      <c r="AA18" s="659"/>
      <c r="AB18" s="659"/>
      <c r="AC18" s="659"/>
      <c r="AD18" s="660">
        <v>16591</v>
      </c>
      <c r="AE18" s="660"/>
      <c r="AF18" s="660"/>
      <c r="AG18" s="660"/>
      <c r="AH18" s="660"/>
      <c r="AI18" s="660"/>
      <c r="AJ18" s="660"/>
      <c r="AK18" s="660"/>
      <c r="AL18" s="624">
        <v>0.2</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106750</v>
      </c>
      <c r="S19" s="622"/>
      <c r="T19" s="622"/>
      <c r="U19" s="622"/>
      <c r="V19" s="622"/>
      <c r="W19" s="622"/>
      <c r="X19" s="622"/>
      <c r="Y19" s="623"/>
      <c r="Z19" s="659">
        <v>0.7</v>
      </c>
      <c r="AA19" s="659"/>
      <c r="AB19" s="659"/>
      <c r="AC19" s="659"/>
      <c r="AD19" s="660">
        <v>106750</v>
      </c>
      <c r="AE19" s="660"/>
      <c r="AF19" s="660"/>
      <c r="AG19" s="660"/>
      <c r="AH19" s="660"/>
      <c r="AI19" s="660"/>
      <c r="AJ19" s="660"/>
      <c r="AK19" s="660"/>
      <c r="AL19" s="624">
        <v>1.2</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8"/>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262</v>
      </c>
      <c r="C20" s="689"/>
      <c r="D20" s="689"/>
      <c r="E20" s="689"/>
      <c r="F20" s="689"/>
      <c r="G20" s="689"/>
      <c r="H20" s="689"/>
      <c r="I20" s="689"/>
      <c r="J20" s="689"/>
      <c r="K20" s="689"/>
      <c r="L20" s="689"/>
      <c r="M20" s="689"/>
      <c r="N20" s="689"/>
      <c r="O20" s="689"/>
      <c r="P20" s="689"/>
      <c r="Q20" s="690"/>
      <c r="R20" s="621">
        <v>14093</v>
      </c>
      <c r="S20" s="622"/>
      <c r="T20" s="622"/>
      <c r="U20" s="622"/>
      <c r="V20" s="622"/>
      <c r="W20" s="622"/>
      <c r="X20" s="622"/>
      <c r="Y20" s="623"/>
      <c r="Z20" s="659">
        <v>0.1</v>
      </c>
      <c r="AA20" s="659"/>
      <c r="AB20" s="659"/>
      <c r="AC20" s="659"/>
      <c r="AD20" s="660">
        <v>14093</v>
      </c>
      <c r="AE20" s="660"/>
      <c r="AF20" s="660"/>
      <c r="AG20" s="660"/>
      <c r="AH20" s="660"/>
      <c r="AI20" s="660"/>
      <c r="AJ20" s="660"/>
      <c r="AK20" s="660"/>
      <c r="AL20" s="624">
        <v>0.2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8"/>
      <c r="CD20" s="618" t="s">
        <v>264</v>
      </c>
      <c r="CE20" s="619"/>
      <c r="CF20" s="619"/>
      <c r="CG20" s="619"/>
      <c r="CH20" s="619"/>
      <c r="CI20" s="619"/>
      <c r="CJ20" s="619"/>
      <c r="CK20" s="619"/>
      <c r="CL20" s="619"/>
      <c r="CM20" s="619"/>
      <c r="CN20" s="619"/>
      <c r="CO20" s="619"/>
      <c r="CP20" s="619"/>
      <c r="CQ20" s="620"/>
      <c r="CR20" s="621">
        <v>15028053</v>
      </c>
      <c r="CS20" s="622"/>
      <c r="CT20" s="622"/>
      <c r="CU20" s="622"/>
      <c r="CV20" s="622"/>
      <c r="CW20" s="622"/>
      <c r="CX20" s="622"/>
      <c r="CY20" s="623"/>
      <c r="CZ20" s="659">
        <v>100</v>
      </c>
      <c r="DA20" s="659"/>
      <c r="DB20" s="659"/>
      <c r="DC20" s="659"/>
      <c r="DD20" s="627">
        <v>1595748</v>
      </c>
      <c r="DE20" s="622"/>
      <c r="DF20" s="622"/>
      <c r="DG20" s="622"/>
      <c r="DH20" s="622"/>
      <c r="DI20" s="622"/>
      <c r="DJ20" s="622"/>
      <c r="DK20" s="622"/>
      <c r="DL20" s="622"/>
      <c r="DM20" s="622"/>
      <c r="DN20" s="622"/>
      <c r="DO20" s="622"/>
      <c r="DP20" s="623"/>
      <c r="DQ20" s="627">
        <v>10054474</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5260028</v>
      </c>
      <c r="S21" s="622"/>
      <c r="T21" s="622"/>
      <c r="U21" s="622"/>
      <c r="V21" s="622"/>
      <c r="W21" s="622"/>
      <c r="X21" s="622"/>
      <c r="Y21" s="623"/>
      <c r="Z21" s="659">
        <v>34.200000000000003</v>
      </c>
      <c r="AA21" s="659"/>
      <c r="AB21" s="659"/>
      <c r="AC21" s="659"/>
      <c r="AD21" s="660">
        <v>4714032</v>
      </c>
      <c r="AE21" s="660"/>
      <c r="AF21" s="660"/>
      <c r="AG21" s="660"/>
      <c r="AH21" s="660"/>
      <c r="AI21" s="660"/>
      <c r="AJ21" s="660"/>
      <c r="AK21" s="660"/>
      <c r="AL21" s="624">
        <v>54.1</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4714032</v>
      </c>
      <c r="S22" s="622"/>
      <c r="T22" s="622"/>
      <c r="U22" s="622"/>
      <c r="V22" s="622"/>
      <c r="W22" s="622"/>
      <c r="X22" s="622"/>
      <c r="Y22" s="623"/>
      <c r="Z22" s="659">
        <v>30.7</v>
      </c>
      <c r="AA22" s="659"/>
      <c r="AB22" s="659"/>
      <c r="AC22" s="659"/>
      <c r="AD22" s="660">
        <v>4714032</v>
      </c>
      <c r="AE22" s="660"/>
      <c r="AF22" s="660"/>
      <c r="AG22" s="660"/>
      <c r="AH22" s="660"/>
      <c r="AI22" s="660"/>
      <c r="AJ22" s="660"/>
      <c r="AK22" s="660"/>
      <c r="AL22" s="624">
        <v>54.1</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8"/>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545996</v>
      </c>
      <c r="S23" s="622"/>
      <c r="T23" s="622"/>
      <c r="U23" s="622"/>
      <c r="V23" s="622"/>
      <c r="W23" s="622"/>
      <c r="X23" s="622"/>
      <c r="Y23" s="623"/>
      <c r="Z23" s="659">
        <v>3.6</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8"/>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279</v>
      </c>
      <c r="CE24" s="680"/>
      <c r="CF24" s="680"/>
      <c r="CG24" s="680"/>
      <c r="CH24" s="680"/>
      <c r="CI24" s="680"/>
      <c r="CJ24" s="680"/>
      <c r="CK24" s="680"/>
      <c r="CL24" s="680"/>
      <c r="CM24" s="680"/>
      <c r="CN24" s="680"/>
      <c r="CO24" s="680"/>
      <c r="CP24" s="680"/>
      <c r="CQ24" s="681"/>
      <c r="CR24" s="676">
        <v>6490093</v>
      </c>
      <c r="CS24" s="677"/>
      <c r="CT24" s="677"/>
      <c r="CU24" s="677"/>
      <c r="CV24" s="677"/>
      <c r="CW24" s="677"/>
      <c r="CX24" s="677"/>
      <c r="CY24" s="702"/>
      <c r="CZ24" s="703">
        <v>43.2</v>
      </c>
      <c r="DA24" s="685"/>
      <c r="DB24" s="685"/>
      <c r="DC24" s="705"/>
      <c r="DD24" s="701">
        <v>4647702</v>
      </c>
      <c r="DE24" s="677"/>
      <c r="DF24" s="677"/>
      <c r="DG24" s="677"/>
      <c r="DH24" s="677"/>
      <c r="DI24" s="677"/>
      <c r="DJ24" s="677"/>
      <c r="DK24" s="702"/>
      <c r="DL24" s="701">
        <v>4159367</v>
      </c>
      <c r="DM24" s="677"/>
      <c r="DN24" s="677"/>
      <c r="DO24" s="677"/>
      <c r="DP24" s="677"/>
      <c r="DQ24" s="677"/>
      <c r="DR24" s="677"/>
      <c r="DS24" s="677"/>
      <c r="DT24" s="677"/>
      <c r="DU24" s="677"/>
      <c r="DV24" s="702"/>
      <c r="DW24" s="703">
        <v>47.6</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9232000</v>
      </c>
      <c r="S25" s="622"/>
      <c r="T25" s="622"/>
      <c r="U25" s="622"/>
      <c r="V25" s="622"/>
      <c r="W25" s="622"/>
      <c r="X25" s="622"/>
      <c r="Y25" s="623"/>
      <c r="Z25" s="659">
        <v>60</v>
      </c>
      <c r="AA25" s="659"/>
      <c r="AB25" s="659"/>
      <c r="AC25" s="659"/>
      <c r="AD25" s="660">
        <v>8686004</v>
      </c>
      <c r="AE25" s="660"/>
      <c r="AF25" s="660"/>
      <c r="AG25" s="660"/>
      <c r="AH25" s="660"/>
      <c r="AI25" s="660"/>
      <c r="AJ25" s="660"/>
      <c r="AK25" s="660"/>
      <c r="AL25" s="624">
        <v>99.8</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282</v>
      </c>
      <c r="CE25" s="619"/>
      <c r="CF25" s="619"/>
      <c r="CG25" s="619"/>
      <c r="CH25" s="619"/>
      <c r="CI25" s="619"/>
      <c r="CJ25" s="619"/>
      <c r="CK25" s="619"/>
      <c r="CL25" s="619"/>
      <c r="CM25" s="619"/>
      <c r="CN25" s="619"/>
      <c r="CO25" s="619"/>
      <c r="CP25" s="619"/>
      <c r="CQ25" s="620"/>
      <c r="CR25" s="621">
        <v>2293721</v>
      </c>
      <c r="CS25" s="634"/>
      <c r="CT25" s="634"/>
      <c r="CU25" s="634"/>
      <c r="CV25" s="634"/>
      <c r="CW25" s="634"/>
      <c r="CX25" s="634"/>
      <c r="CY25" s="635"/>
      <c r="CZ25" s="624">
        <v>15.3</v>
      </c>
      <c r="DA25" s="636"/>
      <c r="DB25" s="636"/>
      <c r="DC25" s="637"/>
      <c r="DD25" s="627">
        <v>2114638</v>
      </c>
      <c r="DE25" s="634"/>
      <c r="DF25" s="634"/>
      <c r="DG25" s="634"/>
      <c r="DH25" s="634"/>
      <c r="DI25" s="634"/>
      <c r="DJ25" s="634"/>
      <c r="DK25" s="635"/>
      <c r="DL25" s="627">
        <v>2043170</v>
      </c>
      <c r="DM25" s="634"/>
      <c r="DN25" s="634"/>
      <c r="DO25" s="634"/>
      <c r="DP25" s="634"/>
      <c r="DQ25" s="634"/>
      <c r="DR25" s="634"/>
      <c r="DS25" s="634"/>
      <c r="DT25" s="634"/>
      <c r="DU25" s="634"/>
      <c r="DV25" s="635"/>
      <c r="DW25" s="624">
        <v>23.4</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1827</v>
      </c>
      <c r="S26" s="622"/>
      <c r="T26" s="622"/>
      <c r="U26" s="622"/>
      <c r="V26" s="622"/>
      <c r="W26" s="622"/>
      <c r="X26" s="622"/>
      <c r="Y26" s="623"/>
      <c r="Z26" s="659">
        <v>0</v>
      </c>
      <c r="AA26" s="659"/>
      <c r="AB26" s="659"/>
      <c r="AC26" s="659"/>
      <c r="AD26" s="660">
        <v>1827</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285</v>
      </c>
      <c r="CE26" s="619"/>
      <c r="CF26" s="619"/>
      <c r="CG26" s="619"/>
      <c r="CH26" s="619"/>
      <c r="CI26" s="619"/>
      <c r="CJ26" s="619"/>
      <c r="CK26" s="619"/>
      <c r="CL26" s="619"/>
      <c r="CM26" s="619"/>
      <c r="CN26" s="619"/>
      <c r="CO26" s="619"/>
      <c r="CP26" s="619"/>
      <c r="CQ26" s="620"/>
      <c r="CR26" s="621">
        <v>1254541</v>
      </c>
      <c r="CS26" s="622"/>
      <c r="CT26" s="622"/>
      <c r="CU26" s="622"/>
      <c r="CV26" s="622"/>
      <c r="CW26" s="622"/>
      <c r="CX26" s="622"/>
      <c r="CY26" s="623"/>
      <c r="CZ26" s="624">
        <v>8.3000000000000007</v>
      </c>
      <c r="DA26" s="636"/>
      <c r="DB26" s="636"/>
      <c r="DC26" s="637"/>
      <c r="DD26" s="627">
        <v>1225148</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60263</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2814903</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8"/>
      <c r="CD27" s="618" t="s">
        <v>288</v>
      </c>
      <c r="CE27" s="619"/>
      <c r="CF27" s="619"/>
      <c r="CG27" s="619"/>
      <c r="CH27" s="619"/>
      <c r="CI27" s="619"/>
      <c r="CJ27" s="619"/>
      <c r="CK27" s="619"/>
      <c r="CL27" s="619"/>
      <c r="CM27" s="619"/>
      <c r="CN27" s="619"/>
      <c r="CO27" s="619"/>
      <c r="CP27" s="619"/>
      <c r="CQ27" s="620"/>
      <c r="CR27" s="621">
        <v>2698709</v>
      </c>
      <c r="CS27" s="634"/>
      <c r="CT27" s="634"/>
      <c r="CU27" s="634"/>
      <c r="CV27" s="634"/>
      <c r="CW27" s="634"/>
      <c r="CX27" s="634"/>
      <c r="CY27" s="635"/>
      <c r="CZ27" s="624">
        <v>18</v>
      </c>
      <c r="DA27" s="636"/>
      <c r="DB27" s="636"/>
      <c r="DC27" s="637"/>
      <c r="DD27" s="627">
        <v>1059401</v>
      </c>
      <c r="DE27" s="634"/>
      <c r="DF27" s="634"/>
      <c r="DG27" s="634"/>
      <c r="DH27" s="634"/>
      <c r="DI27" s="634"/>
      <c r="DJ27" s="634"/>
      <c r="DK27" s="635"/>
      <c r="DL27" s="627">
        <v>642534</v>
      </c>
      <c r="DM27" s="634"/>
      <c r="DN27" s="634"/>
      <c r="DO27" s="634"/>
      <c r="DP27" s="634"/>
      <c r="DQ27" s="634"/>
      <c r="DR27" s="634"/>
      <c r="DS27" s="634"/>
      <c r="DT27" s="634"/>
      <c r="DU27" s="634"/>
      <c r="DV27" s="635"/>
      <c r="DW27" s="624">
        <v>7.4</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49032</v>
      </c>
      <c r="S28" s="622"/>
      <c r="T28" s="622"/>
      <c r="U28" s="622"/>
      <c r="V28" s="622"/>
      <c r="W28" s="622"/>
      <c r="X28" s="622"/>
      <c r="Y28" s="623"/>
      <c r="Z28" s="659">
        <v>0.3</v>
      </c>
      <c r="AA28" s="659"/>
      <c r="AB28" s="659"/>
      <c r="AC28" s="659"/>
      <c r="AD28" s="660">
        <v>19053</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1497663</v>
      </c>
      <c r="CS28" s="622"/>
      <c r="CT28" s="622"/>
      <c r="CU28" s="622"/>
      <c r="CV28" s="622"/>
      <c r="CW28" s="622"/>
      <c r="CX28" s="622"/>
      <c r="CY28" s="623"/>
      <c r="CZ28" s="624">
        <v>10</v>
      </c>
      <c r="DA28" s="636"/>
      <c r="DB28" s="636"/>
      <c r="DC28" s="637"/>
      <c r="DD28" s="627">
        <v>1473663</v>
      </c>
      <c r="DE28" s="622"/>
      <c r="DF28" s="622"/>
      <c r="DG28" s="622"/>
      <c r="DH28" s="622"/>
      <c r="DI28" s="622"/>
      <c r="DJ28" s="622"/>
      <c r="DK28" s="623"/>
      <c r="DL28" s="627">
        <v>1473663</v>
      </c>
      <c r="DM28" s="622"/>
      <c r="DN28" s="622"/>
      <c r="DO28" s="622"/>
      <c r="DP28" s="622"/>
      <c r="DQ28" s="622"/>
      <c r="DR28" s="622"/>
      <c r="DS28" s="622"/>
      <c r="DT28" s="622"/>
      <c r="DU28" s="622"/>
      <c r="DV28" s="623"/>
      <c r="DW28" s="624">
        <v>16.899999999999999</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79011</v>
      </c>
      <c r="S29" s="622"/>
      <c r="T29" s="622"/>
      <c r="U29" s="622"/>
      <c r="V29" s="622"/>
      <c r="W29" s="622"/>
      <c r="X29" s="622"/>
      <c r="Y29" s="623"/>
      <c r="Z29" s="659">
        <v>0.5</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292</v>
      </c>
      <c r="CE29" s="641"/>
      <c r="CF29" s="618" t="s">
        <v>66</v>
      </c>
      <c r="CG29" s="619"/>
      <c r="CH29" s="619"/>
      <c r="CI29" s="619"/>
      <c r="CJ29" s="619"/>
      <c r="CK29" s="619"/>
      <c r="CL29" s="619"/>
      <c r="CM29" s="619"/>
      <c r="CN29" s="619"/>
      <c r="CO29" s="619"/>
      <c r="CP29" s="619"/>
      <c r="CQ29" s="620"/>
      <c r="CR29" s="621">
        <v>1497663</v>
      </c>
      <c r="CS29" s="634"/>
      <c r="CT29" s="634"/>
      <c r="CU29" s="634"/>
      <c r="CV29" s="634"/>
      <c r="CW29" s="634"/>
      <c r="CX29" s="634"/>
      <c r="CY29" s="635"/>
      <c r="CZ29" s="624">
        <v>10</v>
      </c>
      <c r="DA29" s="636"/>
      <c r="DB29" s="636"/>
      <c r="DC29" s="637"/>
      <c r="DD29" s="627">
        <v>1473663</v>
      </c>
      <c r="DE29" s="634"/>
      <c r="DF29" s="634"/>
      <c r="DG29" s="634"/>
      <c r="DH29" s="634"/>
      <c r="DI29" s="634"/>
      <c r="DJ29" s="634"/>
      <c r="DK29" s="635"/>
      <c r="DL29" s="627">
        <v>1473663</v>
      </c>
      <c r="DM29" s="634"/>
      <c r="DN29" s="634"/>
      <c r="DO29" s="634"/>
      <c r="DP29" s="634"/>
      <c r="DQ29" s="634"/>
      <c r="DR29" s="634"/>
      <c r="DS29" s="634"/>
      <c r="DT29" s="634"/>
      <c r="DU29" s="634"/>
      <c r="DV29" s="635"/>
      <c r="DW29" s="624">
        <v>16.899999999999999</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2004111</v>
      </c>
      <c r="S30" s="622"/>
      <c r="T30" s="622"/>
      <c r="U30" s="622"/>
      <c r="V30" s="622"/>
      <c r="W30" s="622"/>
      <c r="X30" s="622"/>
      <c r="Y30" s="623"/>
      <c r="Z30" s="659">
        <v>13</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1449634</v>
      </c>
      <c r="CS30" s="622"/>
      <c r="CT30" s="622"/>
      <c r="CU30" s="622"/>
      <c r="CV30" s="622"/>
      <c r="CW30" s="622"/>
      <c r="CX30" s="622"/>
      <c r="CY30" s="623"/>
      <c r="CZ30" s="624">
        <v>9.6</v>
      </c>
      <c r="DA30" s="636"/>
      <c r="DB30" s="636"/>
      <c r="DC30" s="637"/>
      <c r="DD30" s="627">
        <v>1425634</v>
      </c>
      <c r="DE30" s="622"/>
      <c r="DF30" s="622"/>
      <c r="DG30" s="622"/>
      <c r="DH30" s="622"/>
      <c r="DI30" s="622"/>
      <c r="DJ30" s="622"/>
      <c r="DK30" s="623"/>
      <c r="DL30" s="627">
        <v>1425634</v>
      </c>
      <c r="DM30" s="622"/>
      <c r="DN30" s="622"/>
      <c r="DO30" s="622"/>
      <c r="DP30" s="622"/>
      <c r="DQ30" s="622"/>
      <c r="DR30" s="622"/>
      <c r="DS30" s="622"/>
      <c r="DT30" s="622"/>
      <c r="DU30" s="622"/>
      <c r="DV30" s="623"/>
      <c r="DW30" s="624">
        <v>16.3</v>
      </c>
      <c r="DX30" s="636"/>
      <c r="DY30" s="636"/>
      <c r="DZ30" s="636"/>
      <c r="EA30" s="636"/>
      <c r="EB30" s="636"/>
      <c r="EC30" s="648"/>
    </row>
    <row r="31" spans="2:133" ht="11.25" customHeight="1" x14ac:dyDescent="0.2">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98.7</v>
      </c>
      <c r="BH31" s="684"/>
      <c r="BI31" s="684"/>
      <c r="BJ31" s="684"/>
      <c r="BK31" s="684"/>
      <c r="BL31" s="684"/>
      <c r="BM31" s="685">
        <v>95.9</v>
      </c>
      <c r="BN31" s="684"/>
      <c r="BO31" s="684"/>
      <c r="BP31" s="684"/>
      <c r="BQ31" s="686"/>
      <c r="BR31" s="683">
        <v>98.9</v>
      </c>
      <c r="BS31" s="684"/>
      <c r="BT31" s="684"/>
      <c r="BU31" s="684"/>
      <c r="BV31" s="684"/>
      <c r="BW31" s="684"/>
      <c r="BX31" s="685">
        <v>96.2</v>
      </c>
      <c r="BY31" s="684"/>
      <c r="BZ31" s="684"/>
      <c r="CA31" s="684"/>
      <c r="CB31" s="686"/>
      <c r="CD31" s="642"/>
      <c r="CE31" s="643"/>
      <c r="CF31" s="618" t="s">
        <v>300</v>
      </c>
      <c r="CG31" s="619"/>
      <c r="CH31" s="619"/>
      <c r="CI31" s="619"/>
      <c r="CJ31" s="619"/>
      <c r="CK31" s="619"/>
      <c r="CL31" s="619"/>
      <c r="CM31" s="619"/>
      <c r="CN31" s="619"/>
      <c r="CO31" s="619"/>
      <c r="CP31" s="619"/>
      <c r="CQ31" s="620"/>
      <c r="CR31" s="621">
        <v>48029</v>
      </c>
      <c r="CS31" s="634"/>
      <c r="CT31" s="634"/>
      <c r="CU31" s="634"/>
      <c r="CV31" s="634"/>
      <c r="CW31" s="634"/>
      <c r="CX31" s="634"/>
      <c r="CY31" s="635"/>
      <c r="CZ31" s="624">
        <v>0.3</v>
      </c>
      <c r="DA31" s="636"/>
      <c r="DB31" s="636"/>
      <c r="DC31" s="637"/>
      <c r="DD31" s="627">
        <v>48029</v>
      </c>
      <c r="DE31" s="634"/>
      <c r="DF31" s="634"/>
      <c r="DG31" s="634"/>
      <c r="DH31" s="634"/>
      <c r="DI31" s="634"/>
      <c r="DJ31" s="634"/>
      <c r="DK31" s="635"/>
      <c r="DL31" s="627">
        <v>48029</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894881</v>
      </c>
      <c r="S32" s="622"/>
      <c r="T32" s="622"/>
      <c r="U32" s="622"/>
      <c r="V32" s="622"/>
      <c r="W32" s="622"/>
      <c r="X32" s="622"/>
      <c r="Y32" s="623"/>
      <c r="Z32" s="659">
        <v>5.8</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302</v>
      </c>
      <c r="AX32" s="618" t="s">
        <v>303</v>
      </c>
      <c r="AY32" s="619"/>
      <c r="AZ32" s="619"/>
      <c r="BA32" s="619"/>
      <c r="BB32" s="619"/>
      <c r="BC32" s="619"/>
      <c r="BD32" s="619"/>
      <c r="BE32" s="619"/>
      <c r="BF32" s="620"/>
      <c r="BG32" s="687">
        <v>98.6</v>
      </c>
      <c r="BH32" s="634"/>
      <c r="BI32" s="634"/>
      <c r="BJ32" s="634"/>
      <c r="BK32" s="634"/>
      <c r="BL32" s="634"/>
      <c r="BM32" s="625">
        <v>96.3</v>
      </c>
      <c r="BN32" s="634"/>
      <c r="BO32" s="634"/>
      <c r="BP32" s="634"/>
      <c r="BQ32" s="657"/>
      <c r="BR32" s="687">
        <v>99</v>
      </c>
      <c r="BS32" s="634"/>
      <c r="BT32" s="634"/>
      <c r="BU32" s="634"/>
      <c r="BV32" s="634"/>
      <c r="BW32" s="634"/>
      <c r="BX32" s="625">
        <v>97</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32703</v>
      </c>
      <c r="S33" s="622"/>
      <c r="T33" s="622"/>
      <c r="U33" s="622"/>
      <c r="V33" s="622"/>
      <c r="W33" s="622"/>
      <c r="X33" s="622"/>
      <c r="Y33" s="623"/>
      <c r="Z33" s="659">
        <v>0.2</v>
      </c>
      <c r="AA33" s="659"/>
      <c r="AB33" s="659"/>
      <c r="AC33" s="659"/>
      <c r="AD33" s="660">
        <v>103</v>
      </c>
      <c r="AE33" s="660"/>
      <c r="AF33" s="660"/>
      <c r="AG33" s="660"/>
      <c r="AH33" s="660"/>
      <c r="AI33" s="660"/>
      <c r="AJ33" s="660"/>
      <c r="AK33" s="660"/>
      <c r="AL33" s="624">
        <v>0</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98.7</v>
      </c>
      <c r="BH33" s="606"/>
      <c r="BI33" s="606"/>
      <c r="BJ33" s="606"/>
      <c r="BK33" s="606"/>
      <c r="BL33" s="606"/>
      <c r="BM33" s="652">
        <v>95.2</v>
      </c>
      <c r="BN33" s="606"/>
      <c r="BO33" s="606"/>
      <c r="BP33" s="606"/>
      <c r="BQ33" s="669"/>
      <c r="BR33" s="682">
        <v>98.7</v>
      </c>
      <c r="BS33" s="606"/>
      <c r="BT33" s="606"/>
      <c r="BU33" s="606"/>
      <c r="BV33" s="606"/>
      <c r="BW33" s="606"/>
      <c r="BX33" s="652">
        <v>95.1</v>
      </c>
      <c r="BY33" s="606"/>
      <c r="BZ33" s="606"/>
      <c r="CA33" s="606"/>
      <c r="CB33" s="669"/>
      <c r="CD33" s="618" t="s">
        <v>307</v>
      </c>
      <c r="CE33" s="619"/>
      <c r="CF33" s="619"/>
      <c r="CG33" s="619"/>
      <c r="CH33" s="619"/>
      <c r="CI33" s="619"/>
      <c r="CJ33" s="619"/>
      <c r="CK33" s="619"/>
      <c r="CL33" s="619"/>
      <c r="CM33" s="619"/>
      <c r="CN33" s="619"/>
      <c r="CO33" s="619"/>
      <c r="CP33" s="619"/>
      <c r="CQ33" s="620"/>
      <c r="CR33" s="621">
        <v>6942212</v>
      </c>
      <c r="CS33" s="634"/>
      <c r="CT33" s="634"/>
      <c r="CU33" s="634"/>
      <c r="CV33" s="634"/>
      <c r="CW33" s="634"/>
      <c r="CX33" s="634"/>
      <c r="CY33" s="635"/>
      <c r="CZ33" s="624">
        <v>46.2</v>
      </c>
      <c r="DA33" s="636"/>
      <c r="DB33" s="636"/>
      <c r="DC33" s="637"/>
      <c r="DD33" s="627">
        <v>5015144</v>
      </c>
      <c r="DE33" s="634"/>
      <c r="DF33" s="634"/>
      <c r="DG33" s="634"/>
      <c r="DH33" s="634"/>
      <c r="DI33" s="634"/>
      <c r="DJ33" s="634"/>
      <c r="DK33" s="635"/>
      <c r="DL33" s="627">
        <v>3828949</v>
      </c>
      <c r="DM33" s="634"/>
      <c r="DN33" s="634"/>
      <c r="DO33" s="634"/>
      <c r="DP33" s="634"/>
      <c r="DQ33" s="634"/>
      <c r="DR33" s="634"/>
      <c r="DS33" s="634"/>
      <c r="DT33" s="634"/>
      <c r="DU33" s="634"/>
      <c r="DV33" s="635"/>
      <c r="DW33" s="624">
        <v>43.9</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566946</v>
      </c>
      <c r="S34" s="622"/>
      <c r="T34" s="622"/>
      <c r="U34" s="622"/>
      <c r="V34" s="622"/>
      <c r="W34" s="622"/>
      <c r="X34" s="622"/>
      <c r="Y34" s="623"/>
      <c r="Z34" s="659">
        <v>3.7</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2378359</v>
      </c>
      <c r="CS34" s="622"/>
      <c r="CT34" s="622"/>
      <c r="CU34" s="622"/>
      <c r="CV34" s="622"/>
      <c r="CW34" s="622"/>
      <c r="CX34" s="622"/>
      <c r="CY34" s="623"/>
      <c r="CZ34" s="624">
        <v>15.8</v>
      </c>
      <c r="DA34" s="636"/>
      <c r="DB34" s="636"/>
      <c r="DC34" s="637"/>
      <c r="DD34" s="627">
        <v>1640732</v>
      </c>
      <c r="DE34" s="622"/>
      <c r="DF34" s="622"/>
      <c r="DG34" s="622"/>
      <c r="DH34" s="622"/>
      <c r="DI34" s="622"/>
      <c r="DJ34" s="622"/>
      <c r="DK34" s="623"/>
      <c r="DL34" s="627">
        <v>1379897</v>
      </c>
      <c r="DM34" s="622"/>
      <c r="DN34" s="622"/>
      <c r="DO34" s="622"/>
      <c r="DP34" s="622"/>
      <c r="DQ34" s="622"/>
      <c r="DR34" s="622"/>
      <c r="DS34" s="622"/>
      <c r="DT34" s="622"/>
      <c r="DU34" s="622"/>
      <c r="DV34" s="623"/>
      <c r="DW34" s="624">
        <v>15.8</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1002187</v>
      </c>
      <c r="S35" s="622"/>
      <c r="T35" s="622"/>
      <c r="U35" s="622"/>
      <c r="V35" s="622"/>
      <c r="W35" s="622"/>
      <c r="X35" s="622"/>
      <c r="Y35" s="623"/>
      <c r="Z35" s="659">
        <v>6.5</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196191</v>
      </c>
      <c r="CS35" s="634"/>
      <c r="CT35" s="634"/>
      <c r="CU35" s="634"/>
      <c r="CV35" s="634"/>
      <c r="CW35" s="634"/>
      <c r="CX35" s="634"/>
      <c r="CY35" s="635"/>
      <c r="CZ35" s="624">
        <v>1.3</v>
      </c>
      <c r="DA35" s="636"/>
      <c r="DB35" s="636"/>
      <c r="DC35" s="637"/>
      <c r="DD35" s="627">
        <v>139869</v>
      </c>
      <c r="DE35" s="634"/>
      <c r="DF35" s="634"/>
      <c r="DG35" s="634"/>
      <c r="DH35" s="634"/>
      <c r="DI35" s="634"/>
      <c r="DJ35" s="634"/>
      <c r="DK35" s="635"/>
      <c r="DL35" s="627">
        <v>139395</v>
      </c>
      <c r="DM35" s="634"/>
      <c r="DN35" s="634"/>
      <c r="DO35" s="634"/>
      <c r="DP35" s="634"/>
      <c r="DQ35" s="634"/>
      <c r="DR35" s="634"/>
      <c r="DS35" s="634"/>
      <c r="DT35" s="634"/>
      <c r="DU35" s="634"/>
      <c r="DV35" s="635"/>
      <c r="DW35" s="624">
        <v>1.6</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254737</v>
      </c>
      <c r="S36" s="622"/>
      <c r="T36" s="622"/>
      <c r="U36" s="622"/>
      <c r="V36" s="622"/>
      <c r="W36" s="622"/>
      <c r="X36" s="622"/>
      <c r="Y36" s="623"/>
      <c r="Z36" s="659">
        <v>1.7</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2126201</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24324</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2133077</v>
      </c>
      <c r="CS36" s="622"/>
      <c r="CT36" s="622"/>
      <c r="CU36" s="622"/>
      <c r="CV36" s="622"/>
      <c r="CW36" s="622"/>
      <c r="CX36" s="622"/>
      <c r="CY36" s="623"/>
      <c r="CZ36" s="624">
        <v>14.2</v>
      </c>
      <c r="DA36" s="636"/>
      <c r="DB36" s="636"/>
      <c r="DC36" s="637"/>
      <c r="DD36" s="627">
        <v>1862011</v>
      </c>
      <c r="DE36" s="622"/>
      <c r="DF36" s="622"/>
      <c r="DG36" s="622"/>
      <c r="DH36" s="622"/>
      <c r="DI36" s="622"/>
      <c r="DJ36" s="622"/>
      <c r="DK36" s="623"/>
      <c r="DL36" s="627">
        <v>1368688</v>
      </c>
      <c r="DM36" s="622"/>
      <c r="DN36" s="622"/>
      <c r="DO36" s="622"/>
      <c r="DP36" s="622"/>
      <c r="DQ36" s="622"/>
      <c r="DR36" s="622"/>
      <c r="DS36" s="622"/>
      <c r="DT36" s="622"/>
      <c r="DU36" s="622"/>
      <c r="DV36" s="623"/>
      <c r="DW36" s="624">
        <v>15.7</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296546</v>
      </c>
      <c r="S37" s="622"/>
      <c r="T37" s="622"/>
      <c r="U37" s="622"/>
      <c r="V37" s="622"/>
      <c r="W37" s="622"/>
      <c r="X37" s="622"/>
      <c r="Y37" s="623"/>
      <c r="Z37" s="659">
        <v>1.9</v>
      </c>
      <c r="AA37" s="659"/>
      <c r="AB37" s="659"/>
      <c r="AC37" s="659"/>
      <c r="AD37" s="660" t="s">
        <v>122</v>
      </c>
      <c r="AE37" s="660"/>
      <c r="AF37" s="660"/>
      <c r="AG37" s="660"/>
      <c r="AH37" s="660"/>
      <c r="AI37" s="660"/>
      <c r="AJ37" s="660"/>
      <c r="AK37" s="660"/>
      <c r="AL37" s="624" t="s">
        <v>122</v>
      </c>
      <c r="AM37" s="625"/>
      <c r="AN37" s="625"/>
      <c r="AO37" s="661"/>
      <c r="AQ37" s="654" t="s">
        <v>319</v>
      </c>
      <c r="AR37" s="655"/>
      <c r="AS37" s="655"/>
      <c r="AT37" s="655"/>
      <c r="AU37" s="655"/>
      <c r="AV37" s="655"/>
      <c r="AW37" s="655"/>
      <c r="AX37" s="655"/>
      <c r="AY37" s="656"/>
      <c r="AZ37" s="621">
        <v>769263</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-18579</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146684</v>
      </c>
      <c r="CS37" s="634"/>
      <c r="CT37" s="634"/>
      <c r="CU37" s="634"/>
      <c r="CV37" s="634"/>
      <c r="CW37" s="634"/>
      <c r="CX37" s="634"/>
      <c r="CY37" s="635"/>
      <c r="CZ37" s="624">
        <v>1</v>
      </c>
      <c r="DA37" s="636"/>
      <c r="DB37" s="636"/>
      <c r="DC37" s="637"/>
      <c r="DD37" s="627">
        <v>146159</v>
      </c>
      <c r="DE37" s="634"/>
      <c r="DF37" s="634"/>
      <c r="DG37" s="634"/>
      <c r="DH37" s="634"/>
      <c r="DI37" s="634"/>
      <c r="DJ37" s="634"/>
      <c r="DK37" s="635"/>
      <c r="DL37" s="627">
        <v>135202</v>
      </c>
      <c r="DM37" s="634"/>
      <c r="DN37" s="634"/>
      <c r="DO37" s="634"/>
      <c r="DP37" s="634"/>
      <c r="DQ37" s="634"/>
      <c r="DR37" s="634"/>
      <c r="DS37" s="634"/>
      <c r="DT37" s="634"/>
      <c r="DU37" s="634"/>
      <c r="DV37" s="635"/>
      <c r="DW37" s="624">
        <v>1.5</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900700</v>
      </c>
      <c r="S38" s="622"/>
      <c r="T38" s="622"/>
      <c r="U38" s="622"/>
      <c r="V38" s="622"/>
      <c r="W38" s="622"/>
      <c r="X38" s="622"/>
      <c r="Y38" s="623"/>
      <c r="Z38" s="659">
        <v>5.9</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152894</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3334</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1204044</v>
      </c>
      <c r="CS38" s="622"/>
      <c r="CT38" s="622"/>
      <c r="CU38" s="622"/>
      <c r="CV38" s="622"/>
      <c r="CW38" s="622"/>
      <c r="CX38" s="622"/>
      <c r="CY38" s="623"/>
      <c r="CZ38" s="624">
        <v>8</v>
      </c>
      <c r="DA38" s="636"/>
      <c r="DB38" s="636"/>
      <c r="DC38" s="637"/>
      <c r="DD38" s="627">
        <v>975671</v>
      </c>
      <c r="DE38" s="622"/>
      <c r="DF38" s="622"/>
      <c r="DG38" s="622"/>
      <c r="DH38" s="622"/>
      <c r="DI38" s="622"/>
      <c r="DJ38" s="622"/>
      <c r="DK38" s="623"/>
      <c r="DL38" s="627">
        <v>940969</v>
      </c>
      <c r="DM38" s="622"/>
      <c r="DN38" s="622"/>
      <c r="DO38" s="622"/>
      <c r="DP38" s="622"/>
      <c r="DQ38" s="622"/>
      <c r="DR38" s="622"/>
      <c r="DS38" s="622"/>
      <c r="DT38" s="622"/>
      <c r="DU38" s="622"/>
      <c r="DV38" s="623"/>
      <c r="DW38" s="624">
        <v>10.8</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4978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637774</v>
      </c>
      <c r="CS39" s="634"/>
      <c r="CT39" s="634"/>
      <c r="CU39" s="634"/>
      <c r="CV39" s="634"/>
      <c r="CW39" s="634"/>
      <c r="CX39" s="634"/>
      <c r="CY39" s="635"/>
      <c r="CZ39" s="624">
        <v>4.2</v>
      </c>
      <c r="DA39" s="636"/>
      <c r="DB39" s="636"/>
      <c r="DC39" s="637"/>
      <c r="DD39" s="627">
        <v>66094</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23000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392767</v>
      </c>
      <c r="CS40" s="622"/>
      <c r="CT40" s="622"/>
      <c r="CU40" s="622"/>
      <c r="CV40" s="622"/>
      <c r="CW40" s="622"/>
      <c r="CX40" s="622"/>
      <c r="CY40" s="623"/>
      <c r="CZ40" s="624">
        <v>2.6</v>
      </c>
      <c r="DA40" s="636"/>
      <c r="DB40" s="636"/>
      <c r="DC40" s="637"/>
      <c r="DD40" s="627">
        <v>330767</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15374944</v>
      </c>
      <c r="S41" s="646"/>
      <c r="T41" s="646"/>
      <c r="U41" s="646"/>
      <c r="V41" s="646"/>
      <c r="W41" s="646"/>
      <c r="X41" s="646"/>
      <c r="Y41" s="649"/>
      <c r="Z41" s="650">
        <v>100</v>
      </c>
      <c r="AA41" s="650"/>
      <c r="AB41" s="650"/>
      <c r="AC41" s="650"/>
      <c r="AD41" s="651">
        <v>8706987</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233276</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970768</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392</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1595748</v>
      </c>
      <c r="CS42" s="634"/>
      <c r="CT42" s="634"/>
      <c r="CU42" s="634"/>
      <c r="CV42" s="634"/>
      <c r="CW42" s="634"/>
      <c r="CX42" s="634"/>
      <c r="CY42" s="635"/>
      <c r="CZ42" s="624">
        <v>10.6</v>
      </c>
      <c r="DA42" s="636"/>
      <c r="DB42" s="636"/>
      <c r="DC42" s="637"/>
      <c r="DD42" s="627">
        <v>391628</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37474</v>
      </c>
      <c r="CS43" s="634"/>
      <c r="CT43" s="634"/>
      <c r="CU43" s="634"/>
      <c r="CV43" s="634"/>
      <c r="CW43" s="634"/>
      <c r="CX43" s="634"/>
      <c r="CY43" s="635"/>
      <c r="CZ43" s="624">
        <v>0.2</v>
      </c>
      <c r="DA43" s="636"/>
      <c r="DB43" s="636"/>
      <c r="DC43" s="637"/>
      <c r="DD43" s="627">
        <v>37474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1595748</v>
      </c>
      <c r="CS44" s="622"/>
      <c r="CT44" s="622"/>
      <c r="CU44" s="622"/>
      <c r="CV44" s="622"/>
      <c r="CW44" s="622"/>
      <c r="CX44" s="622"/>
      <c r="CY44" s="623"/>
      <c r="CZ44" s="624">
        <v>10.6</v>
      </c>
      <c r="DA44" s="625"/>
      <c r="DB44" s="625"/>
      <c r="DC44" s="626"/>
      <c r="DD44" s="627">
        <v>391628</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422306</v>
      </c>
      <c r="CS45" s="634"/>
      <c r="CT45" s="634"/>
      <c r="CU45" s="634"/>
      <c r="CV45" s="634"/>
      <c r="CW45" s="634"/>
      <c r="CX45" s="634"/>
      <c r="CY45" s="635"/>
      <c r="CZ45" s="624">
        <v>2.8</v>
      </c>
      <c r="DA45" s="636"/>
      <c r="DB45" s="636"/>
      <c r="DC45" s="637"/>
      <c r="DD45" s="627">
        <v>49891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1079298</v>
      </c>
      <c r="CS46" s="622"/>
      <c r="CT46" s="622"/>
      <c r="CU46" s="622"/>
      <c r="CV46" s="622"/>
      <c r="CW46" s="622"/>
      <c r="CX46" s="622"/>
      <c r="CY46" s="623"/>
      <c r="CZ46" s="624">
        <v>7.2</v>
      </c>
      <c r="DA46" s="625"/>
      <c r="DB46" s="625"/>
      <c r="DC46" s="626"/>
      <c r="DD46" s="627">
        <v>332677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15028053</v>
      </c>
      <c r="CS49" s="606"/>
      <c r="CT49" s="606"/>
      <c r="CU49" s="606"/>
      <c r="CV49" s="606"/>
      <c r="CW49" s="606"/>
      <c r="CX49" s="606"/>
      <c r="CY49" s="607"/>
      <c r="CZ49" s="608">
        <v>100</v>
      </c>
      <c r="DA49" s="609"/>
      <c r="DB49" s="609"/>
      <c r="DC49" s="610"/>
      <c r="DD49" s="611">
        <v>10054474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xgHXGl5amQlZEf4+QZW1aA8cWBFJWmpvjSANVkyAH0lk6ZK3VxHFLRKZXIoncnmbgv3nyzuuFevSluXB6Qj3Jg==" saltValue="6fOO+uCY4BIsgtWCjGM5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15375</v>
      </c>
      <c r="R7" s="1103"/>
      <c r="S7" s="1103"/>
      <c r="T7" s="1103"/>
      <c r="U7" s="1103"/>
      <c r="V7" s="1103">
        <v>15028</v>
      </c>
      <c r="W7" s="1103"/>
      <c r="X7" s="1103"/>
      <c r="Y7" s="1103"/>
      <c r="Z7" s="1103"/>
      <c r="AA7" s="1103">
        <v>347</v>
      </c>
      <c r="AB7" s="1103"/>
      <c r="AC7" s="1103"/>
      <c r="AD7" s="1103"/>
      <c r="AE7" s="1104"/>
      <c r="AF7" s="1105">
        <v>211</v>
      </c>
      <c r="AG7" s="1106"/>
      <c r="AH7" s="1106"/>
      <c r="AI7" s="1106"/>
      <c r="AJ7" s="1107"/>
      <c r="AK7" s="1108">
        <v>1002</v>
      </c>
      <c r="AL7" s="1109"/>
      <c r="AM7" s="1109"/>
      <c r="AN7" s="1109"/>
      <c r="AO7" s="1109"/>
      <c r="AP7" s="1109">
        <v>11261</v>
      </c>
      <c r="AQ7" s="1109"/>
      <c r="AR7" s="1109"/>
      <c r="AS7" s="1109"/>
      <c r="AT7" s="1109"/>
      <c r="AU7" s="1110" t="s">
        <v>546</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556</v>
      </c>
      <c r="BS7" s="1099" t="s">
        <v>555</v>
      </c>
      <c r="BT7" s="1100"/>
      <c r="BU7" s="1100"/>
      <c r="BV7" s="1100"/>
      <c r="BW7" s="1100"/>
      <c r="BX7" s="1100"/>
      <c r="BY7" s="1100"/>
      <c r="BZ7" s="1100"/>
      <c r="CA7" s="1100"/>
      <c r="CB7" s="1100"/>
      <c r="CC7" s="1100"/>
      <c r="CD7" s="1100"/>
      <c r="CE7" s="1100"/>
      <c r="CF7" s="1100"/>
      <c r="CG7" s="1112"/>
      <c r="CH7" s="1096">
        <v>0</v>
      </c>
      <c r="CI7" s="1097"/>
      <c r="CJ7" s="1097"/>
      <c r="CK7" s="1097"/>
      <c r="CL7" s="1098"/>
      <c r="CM7" s="1096">
        <v>67</v>
      </c>
      <c r="CN7" s="1097"/>
      <c r="CO7" s="1097"/>
      <c r="CP7" s="1097"/>
      <c r="CQ7" s="1098"/>
      <c r="CR7" s="1096">
        <v>10</v>
      </c>
      <c r="CS7" s="1097"/>
      <c r="CT7" s="1097"/>
      <c r="CU7" s="1097"/>
      <c r="CV7" s="1098"/>
      <c r="CW7" s="1096" t="s">
        <v>547</v>
      </c>
      <c r="CX7" s="1097"/>
      <c r="CY7" s="1097"/>
      <c r="CZ7" s="1097"/>
      <c r="DA7" s="1098"/>
      <c r="DB7" s="1096">
        <v>73</v>
      </c>
      <c r="DC7" s="1097"/>
      <c r="DD7" s="1097"/>
      <c r="DE7" s="1097"/>
      <c r="DF7" s="1098"/>
      <c r="DG7" s="1096" t="s">
        <v>547</v>
      </c>
      <c r="DH7" s="1097"/>
      <c r="DI7" s="1097"/>
      <c r="DJ7" s="1097"/>
      <c r="DK7" s="1098"/>
      <c r="DL7" s="1096" t="s">
        <v>547</v>
      </c>
      <c r="DM7" s="1097"/>
      <c r="DN7" s="1097"/>
      <c r="DO7" s="1097"/>
      <c r="DP7" s="1098"/>
      <c r="DQ7" s="1096" t="s">
        <v>547</v>
      </c>
      <c r="DR7" s="1097"/>
      <c r="DS7" s="1097"/>
      <c r="DT7" s="1097"/>
      <c r="DU7" s="1098"/>
      <c r="DV7" s="1099"/>
      <c r="DW7" s="1100"/>
      <c r="DX7" s="1100"/>
      <c r="DY7" s="1100"/>
      <c r="DZ7" s="1101"/>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376</v>
      </c>
      <c r="B23" s="937" t="s">
        <v>377</v>
      </c>
      <c r="C23" s="938"/>
      <c r="D23" s="938"/>
      <c r="E23" s="938"/>
      <c r="F23" s="938"/>
      <c r="G23" s="938"/>
      <c r="H23" s="938"/>
      <c r="I23" s="938"/>
      <c r="J23" s="938"/>
      <c r="K23" s="938"/>
      <c r="L23" s="938"/>
      <c r="M23" s="938"/>
      <c r="N23" s="938"/>
      <c r="O23" s="938"/>
      <c r="P23" s="948"/>
      <c r="Q23" s="1067">
        <v>15375</v>
      </c>
      <c r="R23" s="1061"/>
      <c r="S23" s="1061"/>
      <c r="T23" s="1061"/>
      <c r="U23" s="1061"/>
      <c r="V23" s="1061">
        <v>15028</v>
      </c>
      <c r="W23" s="1061"/>
      <c r="X23" s="1061"/>
      <c r="Y23" s="1061"/>
      <c r="Z23" s="1061"/>
      <c r="AA23" s="1061">
        <v>347</v>
      </c>
      <c r="AB23" s="1061"/>
      <c r="AC23" s="1061"/>
      <c r="AD23" s="1061"/>
      <c r="AE23" s="1068"/>
      <c r="AF23" s="1069">
        <v>211</v>
      </c>
      <c r="AG23" s="1061"/>
      <c r="AH23" s="1061"/>
      <c r="AI23" s="1061"/>
      <c r="AJ23" s="1070"/>
      <c r="AK23" s="1071"/>
      <c r="AL23" s="1072"/>
      <c r="AM23" s="1072"/>
      <c r="AN23" s="1072"/>
      <c r="AO23" s="1072"/>
      <c r="AP23" s="1061">
        <v>11261</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388</v>
      </c>
      <c r="C28" s="1048"/>
      <c r="D28" s="1048"/>
      <c r="E28" s="1048"/>
      <c r="F28" s="1048"/>
      <c r="G28" s="1048"/>
      <c r="H28" s="1048"/>
      <c r="I28" s="1048"/>
      <c r="J28" s="1048"/>
      <c r="K28" s="1048"/>
      <c r="L28" s="1048"/>
      <c r="M28" s="1048"/>
      <c r="N28" s="1048"/>
      <c r="O28" s="1048"/>
      <c r="P28" s="1049"/>
      <c r="Q28" s="1050">
        <v>2854</v>
      </c>
      <c r="R28" s="1051"/>
      <c r="S28" s="1051"/>
      <c r="T28" s="1051"/>
      <c r="U28" s="1051"/>
      <c r="V28" s="1051">
        <v>2830</v>
      </c>
      <c r="W28" s="1051"/>
      <c r="X28" s="1051"/>
      <c r="Y28" s="1051"/>
      <c r="Z28" s="1051"/>
      <c r="AA28" s="1051">
        <v>24</v>
      </c>
      <c r="AB28" s="1051"/>
      <c r="AC28" s="1051"/>
      <c r="AD28" s="1051"/>
      <c r="AE28" s="1052"/>
      <c r="AF28" s="1053">
        <v>24</v>
      </c>
      <c r="AG28" s="1051"/>
      <c r="AH28" s="1051"/>
      <c r="AI28" s="1051"/>
      <c r="AJ28" s="1054"/>
      <c r="AK28" s="1042">
        <v>209</v>
      </c>
      <c r="AL28" s="1043"/>
      <c r="AM28" s="1043"/>
      <c r="AN28" s="1043"/>
      <c r="AO28" s="1043"/>
      <c r="AP28" s="1043" t="s">
        <v>547</v>
      </c>
      <c r="AQ28" s="1043"/>
      <c r="AR28" s="1043"/>
      <c r="AS28" s="1043"/>
      <c r="AT28" s="1043"/>
      <c r="AU28" s="1043" t="s">
        <v>547</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389</v>
      </c>
      <c r="C29" s="1031"/>
      <c r="D29" s="1031"/>
      <c r="E29" s="1031"/>
      <c r="F29" s="1031"/>
      <c r="G29" s="1031"/>
      <c r="H29" s="1031"/>
      <c r="I29" s="1031"/>
      <c r="J29" s="1031"/>
      <c r="K29" s="1031"/>
      <c r="L29" s="1031"/>
      <c r="M29" s="1031"/>
      <c r="N29" s="1031"/>
      <c r="O29" s="1031"/>
      <c r="P29" s="1032"/>
      <c r="Q29" s="1038">
        <v>2963</v>
      </c>
      <c r="R29" s="1039"/>
      <c r="S29" s="1039"/>
      <c r="T29" s="1039"/>
      <c r="U29" s="1039"/>
      <c r="V29" s="1039">
        <v>2961</v>
      </c>
      <c r="W29" s="1039"/>
      <c r="X29" s="1039"/>
      <c r="Y29" s="1039"/>
      <c r="Z29" s="1039"/>
      <c r="AA29" s="1039">
        <v>2</v>
      </c>
      <c r="AB29" s="1039"/>
      <c r="AC29" s="1039"/>
      <c r="AD29" s="1039"/>
      <c r="AE29" s="1040"/>
      <c r="AF29" s="1035">
        <v>2</v>
      </c>
      <c r="AG29" s="1036"/>
      <c r="AH29" s="1036"/>
      <c r="AI29" s="1036"/>
      <c r="AJ29" s="1037"/>
      <c r="AK29" s="980">
        <v>449</v>
      </c>
      <c r="AL29" s="971"/>
      <c r="AM29" s="971"/>
      <c r="AN29" s="971"/>
      <c r="AO29" s="971"/>
      <c r="AP29" s="971" t="s">
        <v>547</v>
      </c>
      <c r="AQ29" s="971"/>
      <c r="AR29" s="971"/>
      <c r="AS29" s="971"/>
      <c r="AT29" s="971"/>
      <c r="AU29" s="971" t="s">
        <v>547</v>
      </c>
      <c r="AV29" s="971"/>
      <c r="AW29" s="971"/>
      <c r="AX29" s="971"/>
      <c r="AY29" s="971"/>
      <c r="AZ29" s="1041"/>
      <c r="BA29" s="1041"/>
      <c r="BB29" s="1041"/>
      <c r="BC29" s="1041"/>
      <c r="BD29" s="1041"/>
      <c r="BE29" s="972" t="s">
        <v>548</v>
      </c>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390</v>
      </c>
      <c r="C30" s="1031"/>
      <c r="D30" s="1031"/>
      <c r="E30" s="1031"/>
      <c r="F30" s="1031"/>
      <c r="G30" s="1031"/>
      <c r="H30" s="1031"/>
      <c r="I30" s="1031"/>
      <c r="J30" s="1031"/>
      <c r="K30" s="1031"/>
      <c r="L30" s="1031"/>
      <c r="M30" s="1031"/>
      <c r="N30" s="1031"/>
      <c r="O30" s="1031"/>
      <c r="P30" s="1032"/>
      <c r="Q30" s="1038">
        <v>481</v>
      </c>
      <c r="R30" s="1039"/>
      <c r="S30" s="1039"/>
      <c r="T30" s="1039"/>
      <c r="U30" s="1039"/>
      <c r="V30" s="1039">
        <v>472</v>
      </c>
      <c r="W30" s="1039"/>
      <c r="X30" s="1039"/>
      <c r="Y30" s="1039"/>
      <c r="Z30" s="1039"/>
      <c r="AA30" s="1039">
        <v>9</v>
      </c>
      <c r="AB30" s="1039"/>
      <c r="AC30" s="1039"/>
      <c r="AD30" s="1039"/>
      <c r="AE30" s="1040"/>
      <c r="AF30" s="1035">
        <v>9</v>
      </c>
      <c r="AG30" s="1036"/>
      <c r="AH30" s="1036"/>
      <c r="AI30" s="1036"/>
      <c r="AJ30" s="1037"/>
      <c r="AK30" s="980">
        <v>144</v>
      </c>
      <c r="AL30" s="971"/>
      <c r="AM30" s="971"/>
      <c r="AN30" s="971"/>
      <c r="AO30" s="971"/>
      <c r="AP30" s="971" t="s">
        <v>547</v>
      </c>
      <c r="AQ30" s="971"/>
      <c r="AR30" s="971"/>
      <c r="AS30" s="971"/>
      <c r="AT30" s="971"/>
      <c r="AU30" s="971" t="s">
        <v>547</v>
      </c>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391</v>
      </c>
      <c r="C31" s="1031"/>
      <c r="D31" s="1031"/>
      <c r="E31" s="1031"/>
      <c r="F31" s="1031"/>
      <c r="G31" s="1031"/>
      <c r="H31" s="1031"/>
      <c r="I31" s="1031"/>
      <c r="J31" s="1031"/>
      <c r="K31" s="1031"/>
      <c r="L31" s="1031"/>
      <c r="M31" s="1031"/>
      <c r="N31" s="1031"/>
      <c r="O31" s="1031"/>
      <c r="P31" s="1032"/>
      <c r="Q31" s="1038">
        <v>619</v>
      </c>
      <c r="R31" s="1039"/>
      <c r="S31" s="1039"/>
      <c r="T31" s="1039"/>
      <c r="U31" s="1039"/>
      <c r="V31" s="1039">
        <v>607</v>
      </c>
      <c r="W31" s="1039"/>
      <c r="X31" s="1039"/>
      <c r="Y31" s="1039"/>
      <c r="Z31" s="1039"/>
      <c r="AA31" s="1039">
        <v>12</v>
      </c>
      <c r="AB31" s="1039"/>
      <c r="AC31" s="1039"/>
      <c r="AD31" s="1039"/>
      <c r="AE31" s="1040"/>
      <c r="AF31" s="1035">
        <v>329</v>
      </c>
      <c r="AG31" s="1036"/>
      <c r="AH31" s="1036"/>
      <c r="AI31" s="1036"/>
      <c r="AJ31" s="1037"/>
      <c r="AK31" s="980">
        <v>153</v>
      </c>
      <c r="AL31" s="971"/>
      <c r="AM31" s="971"/>
      <c r="AN31" s="971"/>
      <c r="AO31" s="971"/>
      <c r="AP31" s="971">
        <v>1633</v>
      </c>
      <c r="AQ31" s="971"/>
      <c r="AR31" s="971"/>
      <c r="AS31" s="971"/>
      <c r="AT31" s="971"/>
      <c r="AU31" s="971">
        <v>931</v>
      </c>
      <c r="AV31" s="971"/>
      <c r="AW31" s="971"/>
      <c r="AX31" s="971"/>
      <c r="AY31" s="971"/>
      <c r="AZ31" s="1041" t="s">
        <v>122</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964</v>
      </c>
      <c r="R32" s="1039"/>
      <c r="S32" s="1039"/>
      <c r="T32" s="1039"/>
      <c r="U32" s="1039"/>
      <c r="V32" s="1039">
        <v>961</v>
      </c>
      <c r="W32" s="1039"/>
      <c r="X32" s="1039"/>
      <c r="Y32" s="1039"/>
      <c r="Z32" s="1039"/>
      <c r="AA32" s="1039">
        <v>3</v>
      </c>
      <c r="AB32" s="1039"/>
      <c r="AC32" s="1039"/>
      <c r="AD32" s="1039"/>
      <c r="AE32" s="1040"/>
      <c r="AF32" s="1035">
        <v>30</v>
      </c>
      <c r="AG32" s="1036"/>
      <c r="AH32" s="1036"/>
      <c r="AI32" s="1036"/>
      <c r="AJ32" s="1037"/>
      <c r="AK32" s="980">
        <v>769</v>
      </c>
      <c r="AL32" s="971"/>
      <c r="AM32" s="971"/>
      <c r="AN32" s="971"/>
      <c r="AO32" s="971"/>
      <c r="AP32" s="971">
        <v>5001</v>
      </c>
      <c r="AQ32" s="971"/>
      <c r="AR32" s="971"/>
      <c r="AS32" s="971"/>
      <c r="AT32" s="971"/>
      <c r="AU32" s="971">
        <v>4476</v>
      </c>
      <c r="AV32" s="971"/>
      <c r="AW32" s="971"/>
      <c r="AX32" s="971"/>
      <c r="AY32" s="971"/>
      <c r="AZ32" s="1041" t="s">
        <v>122</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393</v>
      </c>
      <c r="AG63" s="959"/>
      <c r="AH63" s="959"/>
      <c r="AI63" s="959"/>
      <c r="AJ63" s="1022"/>
      <c r="AK63" s="1023"/>
      <c r="AL63" s="963"/>
      <c r="AM63" s="963"/>
      <c r="AN63" s="963"/>
      <c r="AO63" s="963"/>
      <c r="AP63" s="959">
        <v>6635</v>
      </c>
      <c r="AQ63" s="959"/>
      <c r="AR63" s="959"/>
      <c r="AS63" s="959"/>
      <c r="AT63" s="959"/>
      <c r="AU63" s="959">
        <v>5407</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549</v>
      </c>
      <c r="C68" s="986"/>
      <c r="D68" s="986"/>
      <c r="E68" s="986"/>
      <c r="F68" s="986"/>
      <c r="G68" s="986"/>
      <c r="H68" s="986"/>
      <c r="I68" s="986"/>
      <c r="J68" s="986"/>
      <c r="K68" s="986"/>
      <c r="L68" s="986"/>
      <c r="M68" s="986"/>
      <c r="N68" s="986"/>
      <c r="O68" s="986"/>
      <c r="P68" s="987"/>
      <c r="Q68" s="988">
        <v>65</v>
      </c>
      <c r="R68" s="982"/>
      <c r="S68" s="982"/>
      <c r="T68" s="982"/>
      <c r="U68" s="982"/>
      <c r="V68" s="982">
        <v>60</v>
      </c>
      <c r="W68" s="982"/>
      <c r="X68" s="982"/>
      <c r="Y68" s="982"/>
      <c r="Z68" s="982"/>
      <c r="AA68" s="982">
        <v>5</v>
      </c>
      <c r="AB68" s="982"/>
      <c r="AC68" s="982"/>
      <c r="AD68" s="982"/>
      <c r="AE68" s="982"/>
      <c r="AF68" s="982">
        <v>5</v>
      </c>
      <c r="AG68" s="982"/>
      <c r="AH68" s="982"/>
      <c r="AI68" s="982"/>
      <c r="AJ68" s="982"/>
      <c r="AK68" s="982" t="s">
        <v>547</v>
      </c>
      <c r="AL68" s="982"/>
      <c r="AM68" s="982"/>
      <c r="AN68" s="982"/>
      <c r="AO68" s="982"/>
      <c r="AP68" s="982" t="s">
        <v>547</v>
      </c>
      <c r="AQ68" s="982"/>
      <c r="AR68" s="982"/>
      <c r="AS68" s="982"/>
      <c r="AT68" s="982"/>
      <c r="AU68" s="982" t="s">
        <v>547</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550</v>
      </c>
      <c r="C69" s="975"/>
      <c r="D69" s="975"/>
      <c r="E69" s="975"/>
      <c r="F69" s="975"/>
      <c r="G69" s="975"/>
      <c r="H69" s="975"/>
      <c r="I69" s="975"/>
      <c r="J69" s="975"/>
      <c r="K69" s="975"/>
      <c r="L69" s="975"/>
      <c r="M69" s="975"/>
      <c r="N69" s="975"/>
      <c r="O69" s="975"/>
      <c r="P69" s="976"/>
      <c r="Q69" s="977">
        <v>7912</v>
      </c>
      <c r="R69" s="971"/>
      <c r="S69" s="971"/>
      <c r="T69" s="971"/>
      <c r="U69" s="971"/>
      <c r="V69" s="971">
        <v>7612</v>
      </c>
      <c r="W69" s="971"/>
      <c r="X69" s="971"/>
      <c r="Y69" s="971"/>
      <c r="Z69" s="971"/>
      <c r="AA69" s="971">
        <v>300</v>
      </c>
      <c r="AB69" s="971"/>
      <c r="AC69" s="971"/>
      <c r="AD69" s="971"/>
      <c r="AE69" s="971"/>
      <c r="AF69" s="971">
        <v>300</v>
      </c>
      <c r="AG69" s="971"/>
      <c r="AH69" s="971"/>
      <c r="AI69" s="971"/>
      <c r="AJ69" s="971"/>
      <c r="AK69" s="971" t="s">
        <v>547</v>
      </c>
      <c r="AL69" s="971"/>
      <c r="AM69" s="971"/>
      <c r="AN69" s="971"/>
      <c r="AO69" s="971"/>
      <c r="AP69" s="971" t="s">
        <v>547</v>
      </c>
      <c r="AQ69" s="971"/>
      <c r="AR69" s="971"/>
      <c r="AS69" s="971"/>
      <c r="AT69" s="971"/>
      <c r="AU69" s="971" t="s">
        <v>547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551</v>
      </c>
      <c r="C70" s="975"/>
      <c r="D70" s="975"/>
      <c r="E70" s="975"/>
      <c r="F70" s="975"/>
      <c r="G70" s="975"/>
      <c r="H70" s="975"/>
      <c r="I70" s="975"/>
      <c r="J70" s="975"/>
      <c r="K70" s="975"/>
      <c r="L70" s="975"/>
      <c r="M70" s="975"/>
      <c r="N70" s="975"/>
      <c r="O70" s="975"/>
      <c r="P70" s="976"/>
      <c r="Q70" s="977">
        <v>232</v>
      </c>
      <c r="R70" s="971"/>
      <c r="S70" s="971"/>
      <c r="T70" s="971"/>
      <c r="U70" s="971"/>
      <c r="V70" s="971">
        <v>192</v>
      </c>
      <c r="W70" s="971"/>
      <c r="X70" s="971"/>
      <c r="Y70" s="971"/>
      <c r="Z70" s="971"/>
      <c r="AA70" s="971">
        <v>40</v>
      </c>
      <c r="AB70" s="971"/>
      <c r="AC70" s="971"/>
      <c r="AD70" s="971"/>
      <c r="AE70" s="971"/>
      <c r="AF70" s="971">
        <v>40</v>
      </c>
      <c r="AG70" s="971"/>
      <c r="AH70" s="971"/>
      <c r="AI70" s="971"/>
      <c r="AJ70" s="971"/>
      <c r="AK70" s="971" t="s">
        <v>547</v>
      </c>
      <c r="AL70" s="971"/>
      <c r="AM70" s="971"/>
      <c r="AN70" s="971"/>
      <c r="AO70" s="971"/>
      <c r="AP70" s="971" t="s">
        <v>547</v>
      </c>
      <c r="AQ70" s="971"/>
      <c r="AR70" s="971"/>
      <c r="AS70" s="971"/>
      <c r="AT70" s="971"/>
      <c r="AU70" s="971" t="s">
        <v>547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552</v>
      </c>
      <c r="C71" s="975"/>
      <c r="D71" s="975"/>
      <c r="E71" s="975"/>
      <c r="F71" s="975"/>
      <c r="G71" s="975"/>
      <c r="H71" s="975"/>
      <c r="I71" s="975"/>
      <c r="J71" s="975"/>
      <c r="K71" s="975"/>
      <c r="L71" s="975"/>
      <c r="M71" s="975"/>
      <c r="N71" s="975"/>
      <c r="O71" s="975"/>
      <c r="P71" s="976"/>
      <c r="Q71" s="977">
        <v>121</v>
      </c>
      <c r="R71" s="971"/>
      <c r="S71" s="971"/>
      <c r="T71" s="971"/>
      <c r="U71" s="971"/>
      <c r="V71" s="971">
        <v>113</v>
      </c>
      <c r="W71" s="971"/>
      <c r="X71" s="971"/>
      <c r="Y71" s="971"/>
      <c r="Z71" s="971"/>
      <c r="AA71" s="971">
        <v>7</v>
      </c>
      <c r="AB71" s="971"/>
      <c r="AC71" s="971"/>
      <c r="AD71" s="971"/>
      <c r="AE71" s="971"/>
      <c r="AF71" s="971">
        <v>7</v>
      </c>
      <c r="AG71" s="971"/>
      <c r="AH71" s="971"/>
      <c r="AI71" s="971"/>
      <c r="AJ71" s="971"/>
      <c r="AK71" s="971" t="s">
        <v>547</v>
      </c>
      <c r="AL71" s="971"/>
      <c r="AM71" s="971"/>
      <c r="AN71" s="971"/>
      <c r="AO71" s="971"/>
      <c r="AP71" s="971">
        <v>43</v>
      </c>
      <c r="AQ71" s="971"/>
      <c r="AR71" s="971"/>
      <c r="AS71" s="971"/>
      <c r="AT71" s="971"/>
      <c r="AU71" s="971">
        <v>25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553</v>
      </c>
      <c r="C72" s="975"/>
      <c r="D72" s="975"/>
      <c r="E72" s="975"/>
      <c r="F72" s="975"/>
      <c r="G72" s="975"/>
      <c r="H72" s="975"/>
      <c r="I72" s="975"/>
      <c r="J72" s="975"/>
      <c r="K72" s="975"/>
      <c r="L72" s="975"/>
      <c r="M72" s="975"/>
      <c r="N72" s="975"/>
      <c r="O72" s="975"/>
      <c r="P72" s="976"/>
      <c r="Q72" s="977">
        <v>310</v>
      </c>
      <c r="R72" s="971"/>
      <c r="S72" s="971"/>
      <c r="T72" s="971"/>
      <c r="U72" s="971"/>
      <c r="V72" s="971">
        <v>281</v>
      </c>
      <c r="W72" s="971"/>
      <c r="X72" s="971"/>
      <c r="Y72" s="971"/>
      <c r="Z72" s="971"/>
      <c r="AA72" s="971">
        <v>29</v>
      </c>
      <c r="AB72" s="971"/>
      <c r="AC72" s="971"/>
      <c r="AD72" s="971"/>
      <c r="AE72" s="971"/>
      <c r="AF72" s="971">
        <v>29</v>
      </c>
      <c r="AG72" s="971"/>
      <c r="AH72" s="971"/>
      <c r="AI72" s="971"/>
      <c r="AJ72" s="971"/>
      <c r="AK72" s="971" t="s">
        <v>547</v>
      </c>
      <c r="AL72" s="971"/>
      <c r="AM72" s="971"/>
      <c r="AN72" s="971"/>
      <c r="AO72" s="971"/>
      <c r="AP72" s="971" t="s">
        <v>547</v>
      </c>
      <c r="AQ72" s="971"/>
      <c r="AR72" s="971"/>
      <c r="AS72" s="971"/>
      <c r="AT72" s="971"/>
      <c r="AU72" s="971" t="s">
        <v>547</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554</v>
      </c>
      <c r="C73" s="975"/>
      <c r="D73" s="975"/>
      <c r="E73" s="975"/>
      <c r="F73" s="975"/>
      <c r="G73" s="975"/>
      <c r="H73" s="975"/>
      <c r="I73" s="975"/>
      <c r="J73" s="975"/>
      <c r="K73" s="975"/>
      <c r="L73" s="975"/>
      <c r="M73" s="975"/>
      <c r="N73" s="975"/>
      <c r="O73" s="975"/>
      <c r="P73" s="976"/>
      <c r="Q73" s="977">
        <v>304568</v>
      </c>
      <c r="R73" s="971"/>
      <c r="S73" s="971"/>
      <c r="T73" s="971"/>
      <c r="U73" s="971"/>
      <c r="V73" s="971">
        <v>293091</v>
      </c>
      <c r="W73" s="971"/>
      <c r="X73" s="971"/>
      <c r="Y73" s="971"/>
      <c r="Z73" s="971"/>
      <c r="AA73" s="971">
        <v>11478</v>
      </c>
      <c r="AB73" s="971"/>
      <c r="AC73" s="971"/>
      <c r="AD73" s="971"/>
      <c r="AE73" s="971"/>
      <c r="AF73" s="971">
        <v>11478</v>
      </c>
      <c r="AG73" s="971"/>
      <c r="AH73" s="971"/>
      <c r="AI73" s="971"/>
      <c r="AJ73" s="971"/>
      <c r="AK73" s="971" t="s">
        <v>547</v>
      </c>
      <c r="AL73" s="971"/>
      <c r="AM73" s="971"/>
      <c r="AN73" s="971"/>
      <c r="AO73" s="971"/>
      <c r="AP73" s="971" t="s">
        <v>547</v>
      </c>
      <c r="AQ73" s="971"/>
      <c r="AR73" s="971"/>
      <c r="AS73" s="971"/>
      <c r="AT73" s="971"/>
      <c r="AU73" s="971" t="s">
        <v>547</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11859</v>
      </c>
      <c r="AG88" s="959"/>
      <c r="AH88" s="959"/>
      <c r="AI88" s="959"/>
      <c r="AJ88" s="959"/>
      <c r="AK88" s="963"/>
      <c r="AL88" s="963"/>
      <c r="AM88" s="963"/>
      <c r="AN88" s="963"/>
      <c r="AO88" s="963"/>
      <c r="AP88" s="959">
        <v>43</v>
      </c>
      <c r="AQ88" s="959"/>
      <c r="AR88" s="959"/>
      <c r="AS88" s="959"/>
      <c r="AT88" s="959"/>
      <c r="AU88" s="959">
        <v>25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v>
      </c>
      <c r="CS102" s="953"/>
      <c r="CT102" s="953"/>
      <c r="CU102" s="953"/>
      <c r="CV102" s="954"/>
      <c r="CW102" s="952" t="s">
        <v>486</v>
      </c>
      <c r="CX102" s="953"/>
      <c r="CY102" s="953"/>
      <c r="CZ102" s="953"/>
      <c r="DA102" s="954"/>
      <c r="DB102" s="952">
        <v>73</v>
      </c>
      <c r="DC102" s="953"/>
      <c r="DD102" s="953"/>
      <c r="DE102" s="953"/>
      <c r="DF102" s="954"/>
      <c r="DG102" s="952" t="s">
        <v>486</v>
      </c>
      <c r="DH102" s="953"/>
      <c r="DI102" s="953"/>
      <c r="DJ102" s="953"/>
      <c r="DK102" s="954"/>
      <c r="DL102" s="952" t="s">
        <v>486</v>
      </c>
      <c r="DM102" s="953"/>
      <c r="DN102" s="953"/>
      <c r="DO102" s="953"/>
      <c r="DP102" s="954"/>
      <c r="DQ102" s="952" t="s">
        <v>486</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2">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1458988</v>
      </c>
      <c r="AB110" s="889"/>
      <c r="AC110" s="889"/>
      <c r="AD110" s="889"/>
      <c r="AE110" s="890"/>
      <c r="AF110" s="891">
        <v>1571165</v>
      </c>
      <c r="AG110" s="889"/>
      <c r="AH110" s="889"/>
      <c r="AI110" s="889"/>
      <c r="AJ110" s="890"/>
      <c r="AK110" s="891">
        <v>1497663</v>
      </c>
      <c r="AL110" s="889"/>
      <c r="AM110" s="889"/>
      <c r="AN110" s="889"/>
      <c r="AO110" s="890"/>
      <c r="AP110" s="892">
        <v>20.399999999999999</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12451855</v>
      </c>
      <c r="BR110" s="842"/>
      <c r="BS110" s="842"/>
      <c r="BT110" s="842"/>
      <c r="BU110" s="842"/>
      <c r="BV110" s="842">
        <v>11810041</v>
      </c>
      <c r="BW110" s="842"/>
      <c r="BX110" s="842"/>
      <c r="BY110" s="842"/>
      <c r="BZ110" s="842"/>
      <c r="CA110" s="842">
        <v>11261107</v>
      </c>
      <c r="CB110" s="842"/>
      <c r="CC110" s="842"/>
      <c r="CD110" s="842"/>
      <c r="CE110" s="842"/>
      <c r="CF110" s="866">
        <v>153.4</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6672593</v>
      </c>
      <c r="BR112" s="817"/>
      <c r="BS112" s="817"/>
      <c r="BT112" s="817"/>
      <c r="BU112" s="817"/>
      <c r="BV112" s="817">
        <v>6122033</v>
      </c>
      <c r="BW112" s="817"/>
      <c r="BX112" s="817"/>
      <c r="BY112" s="817"/>
      <c r="BZ112" s="817"/>
      <c r="CA112" s="817">
        <v>5407217</v>
      </c>
      <c r="CB112" s="817"/>
      <c r="CC112" s="817"/>
      <c r="CD112" s="817"/>
      <c r="CE112" s="817"/>
      <c r="CF112" s="875">
        <v>73.7</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633257</v>
      </c>
      <c r="AB113" s="919"/>
      <c r="AC113" s="919"/>
      <c r="AD113" s="919"/>
      <c r="AE113" s="920"/>
      <c r="AF113" s="921">
        <v>608602</v>
      </c>
      <c r="AG113" s="919"/>
      <c r="AH113" s="919"/>
      <c r="AI113" s="919"/>
      <c r="AJ113" s="920"/>
      <c r="AK113" s="921">
        <v>602559</v>
      </c>
      <c r="AL113" s="919"/>
      <c r="AM113" s="919"/>
      <c r="AN113" s="919"/>
      <c r="AO113" s="920"/>
      <c r="AP113" s="922">
        <v>8.1999999999999993</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3727</v>
      </c>
      <c r="BR113" s="817"/>
      <c r="BS113" s="817"/>
      <c r="BT113" s="817"/>
      <c r="BU113" s="817"/>
      <c r="BV113" s="817">
        <v>1614</v>
      </c>
      <c r="BW113" s="817"/>
      <c r="BX113" s="817"/>
      <c r="BY113" s="817"/>
      <c r="BZ113" s="817"/>
      <c r="CA113" s="817">
        <v>1507</v>
      </c>
      <c r="CB113" s="817"/>
      <c r="CC113" s="817"/>
      <c r="CD113" s="817"/>
      <c r="CE113" s="817"/>
      <c r="CF113" s="875">
        <v>0</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2002327</v>
      </c>
      <c r="BR114" s="817"/>
      <c r="BS114" s="817"/>
      <c r="BT114" s="817"/>
      <c r="BU114" s="817"/>
      <c r="BV114" s="817">
        <v>1825188</v>
      </c>
      <c r="BW114" s="817"/>
      <c r="BX114" s="817"/>
      <c r="BY114" s="817"/>
      <c r="BZ114" s="817"/>
      <c r="CA114" s="817">
        <v>1917965</v>
      </c>
      <c r="CB114" s="817"/>
      <c r="CC114" s="817"/>
      <c r="CD114" s="817"/>
      <c r="CE114" s="817"/>
      <c r="CF114" s="875">
        <v>26.1</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2092245</v>
      </c>
      <c r="AB117" s="903"/>
      <c r="AC117" s="903"/>
      <c r="AD117" s="903"/>
      <c r="AE117" s="904"/>
      <c r="AF117" s="905">
        <v>2179767</v>
      </c>
      <c r="AG117" s="903"/>
      <c r="AH117" s="903"/>
      <c r="AI117" s="903"/>
      <c r="AJ117" s="904"/>
      <c r="AK117" s="905">
        <v>2100222</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21130502</v>
      </c>
      <c r="BR119" s="845"/>
      <c r="BS119" s="845"/>
      <c r="BT119" s="845"/>
      <c r="BU119" s="845"/>
      <c r="BV119" s="845">
        <v>19758876</v>
      </c>
      <c r="BW119" s="845"/>
      <c r="BX119" s="845"/>
      <c r="BY119" s="845"/>
      <c r="BZ119" s="845"/>
      <c r="CA119" s="845">
        <v>18587796</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7175750</v>
      </c>
      <c r="BR120" s="842"/>
      <c r="BS120" s="842"/>
      <c r="BT120" s="842"/>
      <c r="BU120" s="842"/>
      <c r="BV120" s="842">
        <v>7517419</v>
      </c>
      <c r="BW120" s="842"/>
      <c r="BX120" s="842"/>
      <c r="BY120" s="842"/>
      <c r="BZ120" s="842"/>
      <c r="CA120" s="842">
        <v>7272147</v>
      </c>
      <c r="CB120" s="842"/>
      <c r="CC120" s="842"/>
      <c r="CD120" s="842"/>
      <c r="CE120" s="842"/>
      <c r="CF120" s="866">
        <v>99.1</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v>5064341</v>
      </c>
      <c r="DM120" s="842"/>
      <c r="DN120" s="842"/>
      <c r="DO120" s="842"/>
      <c r="DP120" s="842"/>
      <c r="DQ120" s="842">
        <v>4476299</v>
      </c>
      <c r="DR120" s="842"/>
      <c r="DS120" s="842"/>
      <c r="DT120" s="842"/>
      <c r="DU120" s="842"/>
      <c r="DV120" s="843">
        <v>61</v>
      </c>
      <c r="DW120" s="843"/>
      <c r="DX120" s="843"/>
      <c r="DY120" s="843"/>
      <c r="DZ120" s="844"/>
    </row>
    <row r="121" spans="1:130" s="218" customFormat="1" ht="26.25" customHeight="1" x14ac:dyDescent="0.2">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204000</v>
      </c>
      <c r="BR121" s="817"/>
      <c r="BS121" s="817"/>
      <c r="BT121" s="817"/>
      <c r="BU121" s="817"/>
      <c r="BV121" s="817">
        <v>180000</v>
      </c>
      <c r="BW121" s="817"/>
      <c r="BX121" s="817"/>
      <c r="BY121" s="817"/>
      <c r="BZ121" s="817"/>
      <c r="CA121" s="817">
        <v>156000</v>
      </c>
      <c r="CB121" s="817"/>
      <c r="CC121" s="817"/>
      <c r="CD121" s="817"/>
      <c r="CE121" s="817"/>
      <c r="CF121" s="875">
        <v>2.1</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701372</v>
      </c>
      <c r="DH121" s="817"/>
      <c r="DI121" s="817"/>
      <c r="DJ121" s="817"/>
      <c r="DK121" s="817"/>
      <c r="DL121" s="817">
        <v>637906</v>
      </c>
      <c r="DM121" s="817"/>
      <c r="DN121" s="817"/>
      <c r="DO121" s="817"/>
      <c r="DP121" s="817"/>
      <c r="DQ121" s="817">
        <v>930918</v>
      </c>
      <c r="DR121" s="817"/>
      <c r="DS121" s="817"/>
      <c r="DT121" s="817"/>
      <c r="DU121" s="817"/>
      <c r="DV121" s="794">
        <v>12.7</v>
      </c>
      <c r="DW121" s="794"/>
      <c r="DX121" s="794"/>
      <c r="DY121" s="794"/>
      <c r="DZ121" s="795"/>
    </row>
    <row r="122" spans="1:130" s="218" customFormat="1" ht="26.25" customHeight="1" x14ac:dyDescent="0.2">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12859599</v>
      </c>
      <c r="BR122" s="845"/>
      <c r="BS122" s="845"/>
      <c r="BT122" s="845"/>
      <c r="BU122" s="845"/>
      <c r="BV122" s="845">
        <v>11834583</v>
      </c>
      <c r="BW122" s="845"/>
      <c r="BX122" s="845"/>
      <c r="BY122" s="845"/>
      <c r="BZ122" s="845"/>
      <c r="CA122" s="845">
        <v>11209929</v>
      </c>
      <c r="CB122" s="845"/>
      <c r="CC122" s="845"/>
      <c r="CD122" s="845"/>
      <c r="CE122" s="845"/>
      <c r="CF122" s="846">
        <v>152.69999999999999</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20239349</v>
      </c>
      <c r="BR123" s="833"/>
      <c r="BS123" s="833"/>
      <c r="BT123" s="833"/>
      <c r="BU123" s="833"/>
      <c r="BV123" s="833">
        <v>19532002</v>
      </c>
      <c r="BW123" s="833"/>
      <c r="BX123" s="833"/>
      <c r="BY123" s="833"/>
      <c r="BZ123" s="833"/>
      <c r="CA123" s="833">
        <v>18638076</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12.4</v>
      </c>
      <c r="BR124" s="831"/>
      <c r="BS124" s="831"/>
      <c r="BT124" s="831"/>
      <c r="BU124" s="831"/>
      <c r="BV124" s="831">
        <v>3.1</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v>5971221</v>
      </c>
      <c r="DH124" s="764"/>
      <c r="DI124" s="764"/>
      <c r="DJ124" s="764"/>
      <c r="DK124" s="765"/>
      <c r="DL124" s="766">
        <v>419786</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265</v>
      </c>
      <c r="AB128" s="801"/>
      <c r="AC128" s="801"/>
      <c r="AD128" s="801"/>
      <c r="AE128" s="802"/>
      <c r="AF128" s="803">
        <v>24265</v>
      </c>
      <c r="AG128" s="801"/>
      <c r="AH128" s="801"/>
      <c r="AI128" s="801"/>
      <c r="AJ128" s="802"/>
      <c r="AK128" s="803">
        <v>44654</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13.59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8592700</v>
      </c>
      <c r="AB129" s="780"/>
      <c r="AC129" s="780"/>
      <c r="AD129" s="780"/>
      <c r="AE129" s="781"/>
      <c r="AF129" s="782">
        <v>8519523</v>
      </c>
      <c r="AG129" s="780"/>
      <c r="AH129" s="780"/>
      <c r="AI129" s="780"/>
      <c r="AJ129" s="781"/>
      <c r="AK129" s="782">
        <v>8656757</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18.59</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1430868</v>
      </c>
      <c r="AB130" s="780"/>
      <c r="AC130" s="780"/>
      <c r="AD130" s="780"/>
      <c r="AE130" s="781"/>
      <c r="AF130" s="782">
        <v>1391005</v>
      </c>
      <c r="AG130" s="780"/>
      <c r="AH130" s="780"/>
      <c r="AI130" s="780"/>
      <c r="AJ130" s="781"/>
      <c r="AK130" s="782">
        <v>1316611</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10</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7161832</v>
      </c>
      <c r="AB131" s="764"/>
      <c r="AC131" s="764"/>
      <c r="AD131" s="764"/>
      <c r="AE131" s="765"/>
      <c r="AF131" s="766">
        <v>7128518</v>
      </c>
      <c r="AG131" s="764"/>
      <c r="AH131" s="764"/>
      <c r="AI131" s="764"/>
      <c r="AJ131" s="765"/>
      <c r="AK131" s="766">
        <v>7340146</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9.2310459110000007</v>
      </c>
      <c r="AB132" s="745"/>
      <c r="AC132" s="745"/>
      <c r="AD132" s="745"/>
      <c r="AE132" s="746"/>
      <c r="AF132" s="747">
        <v>10.72448719</v>
      </c>
      <c r="AG132" s="745"/>
      <c r="AH132" s="745"/>
      <c r="AI132" s="745"/>
      <c r="AJ132" s="746"/>
      <c r="AK132" s="747">
        <v>10.067333809999999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9.1</v>
      </c>
      <c r="AB133" s="724"/>
      <c r="AC133" s="724"/>
      <c r="AD133" s="724"/>
      <c r="AE133" s="725"/>
      <c r="AF133" s="723">
        <v>9.4</v>
      </c>
      <c r="AG133" s="724"/>
      <c r="AH133" s="724"/>
      <c r="AI133" s="724"/>
      <c r="AJ133" s="725"/>
      <c r="AK133" s="723">
        <v>10</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R599W2oRuA7ndLbvpgBFeAz1eDgk4MCIjo6MAm+L5coDNJ2azD22LMCIGvL6QByQOX/aCNsddOssGL6fKXqLg==" saltValue="x1y5HGz+pF/hBkNCu6cY1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8" zoomScaleNormal="85" zoomScaleSheetLayoutView="98"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FZO7aMeQaE/sFu2O5wyUcWkn5kxtaFOrUqoCMj9jGjvZg9BJVmss/oUca+/VF0xhG5EQEow16EPu/3yq7vm9bA==" saltValue="hJ5C8XT05CeaW80RN59Q8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SHWl3rm+0yHCcFgRCKPRI9fKHAh3nvnefV+qtc40i2SUR/rgs5RpjDriadQ8VFxH/+aG1r6Ck816Mf2fY606Q==" saltValue="zcaA3qLlHQU4oSW/Wz/JFQ==" spinCount="100000" sheet="1" objects="1" scenarios="1"/>
  <dataConsolidate/>
  <phoneticPr fontId="2"/>
  <printOptions horizontalCentered="1" verticalCentered="1"/>
  <pageMargins left="0" right="0" top="0" bottom="0" header="0" footer="0"/>
  <pageSetup paperSize="8" scale="65"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H6" sqref="H6"/>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2293721</v>
      </c>
      <c r="AP9" s="269">
        <v>92612</v>
      </c>
      <c r="AQ9" s="270">
        <v>98214</v>
      </c>
      <c r="AR9" s="271">
        <v>-5.7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46980</v>
      </c>
      <c r="AP10" s="272">
        <v>1897</v>
      </c>
      <c r="AQ10" s="273">
        <v>8330</v>
      </c>
      <c r="AR10" s="274">
        <v>-77.2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v>26000</v>
      </c>
      <c r="AP11" s="272">
        <v>1050</v>
      </c>
      <c r="AQ11" s="273">
        <v>2236</v>
      </c>
      <c r="AR11" s="274">
        <v>-53</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485</v>
      </c>
      <c r="AL12" s="1131"/>
      <c r="AM12" s="1131"/>
      <c r="AN12" s="1132"/>
      <c r="AO12" s="272" t="s">
        <v>486</v>
      </c>
      <c r="AP12" s="272" t="s">
        <v>486</v>
      </c>
      <c r="AQ12" s="273">
        <v>12</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76002</v>
      </c>
      <c r="AP13" s="272">
        <v>3069</v>
      </c>
      <c r="AQ13" s="273">
        <v>3111</v>
      </c>
      <c r="AR13" s="274">
        <v>-1.4</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37474</v>
      </c>
      <c r="AP14" s="272">
        <v>1513</v>
      </c>
      <c r="AQ14" s="273">
        <v>1882</v>
      </c>
      <c r="AR14" s="274">
        <v>-19.600000000000001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-113463</v>
      </c>
      <c r="AP15" s="272">
        <v>-4581</v>
      </c>
      <c r="AQ15" s="273">
        <v>-6411</v>
      </c>
      <c r="AR15" s="274">
        <v>-28.5</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2366714</v>
      </c>
      <c r="AP16" s="272">
        <v>95559</v>
      </c>
      <c r="AQ16" s="273">
        <v>107373</v>
      </c>
      <c r="AR16" s="274">
        <v>-11</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8.84</v>
      </c>
      <c r="AP21" s="286">
        <v>9.17</v>
      </c>
      <c r="AQ21" s="287">
        <v>-0.33</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95.3</v>
      </c>
      <c r="AP22" s="291">
        <v>97.5</v>
      </c>
      <c r="AQ22" s="292">
        <v>-2.2000000000000002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1497663</v>
      </c>
      <c r="AP32" s="300">
        <v>60470</v>
      </c>
      <c r="AQ32" s="301">
        <v>55954</v>
      </c>
      <c r="AR32" s="302">
        <v>8.1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486</v>
      </c>
      <c r="AP34" s="300" t="s">
        <v>486</v>
      </c>
      <c r="AQ34" s="301">
        <v>1</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602559</v>
      </c>
      <c r="AP35" s="300">
        <v>24329</v>
      </c>
      <c r="AQ35" s="301">
        <v>17691</v>
      </c>
      <c r="AR35" s="302">
        <v>37.5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t="s">
        <v>486</v>
      </c>
      <c r="AP36" s="300" t="s">
        <v>486</v>
      </c>
      <c r="AQ36" s="301">
        <v>2603</v>
      </c>
      <c r="AR36" s="302" t="s">
        <v>486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t="s">
        <v>486</v>
      </c>
      <c r="AP37" s="300" t="s">
        <v>486</v>
      </c>
      <c r="AQ37" s="301">
        <v>579</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486</v>
      </c>
      <c r="AP38" s="303" t="s">
        <v>486</v>
      </c>
      <c r="AQ38" s="304">
        <v>4</v>
      </c>
      <c r="AR38" s="292" t="s">
        <v>486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-44654</v>
      </c>
      <c r="AP39" s="300">
        <v>-1803</v>
      </c>
      <c r="AQ39" s="301">
        <v>-4663</v>
      </c>
      <c r="AR39" s="302">
        <v>-61.3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-1316611</v>
      </c>
      <c r="AP40" s="300">
        <v>-53160</v>
      </c>
      <c r="AQ40" s="301">
        <v>-48945</v>
      </c>
      <c r="AR40" s="302">
        <v>8.6</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738957</v>
      </c>
      <c r="AP41" s="300">
        <v>29836</v>
      </c>
      <c r="AQ41" s="301">
        <v>23225</v>
      </c>
      <c r="AR41" s="302">
        <v>28.5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3035464</v>
      </c>
      <c r="AN51" s="322">
        <v>114615</v>
      </c>
      <c r="AO51" s="323">
        <v>128.5</v>
      </c>
      <c r="AP51" s="324">
        <v>76347</v>
      </c>
      <c r="AQ51" s="325">
        <v>2.4</v>
      </c>
      <c r="AR51" s="326">
        <v>126.1</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1703059</v>
      </c>
      <c r="AN52" s="330">
        <v>64305</v>
      </c>
      <c r="AO52" s="331">
        <v>122.6</v>
      </c>
      <c r="AP52" s="332">
        <v>41762</v>
      </c>
      <c r="AQ52" s="333">
        <v>0.5</v>
      </c>
      <c r="AR52" s="334">
        <v>122.1</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1870133</v>
      </c>
      <c r="AN53" s="322">
        <v>71975</v>
      </c>
      <c r="AO53" s="323">
        <v>-37.200000000000003</v>
      </c>
      <c r="AP53" s="324">
        <v>69604</v>
      </c>
      <c r="AQ53" s="325">
        <v>-8.8000000000000007</v>
      </c>
      <c r="AR53" s="326">
        <v>-28.4</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1285967</v>
      </c>
      <c r="AN54" s="330">
        <v>49493</v>
      </c>
      <c r="AO54" s="331">
        <v>-23</v>
      </c>
      <c r="AP54" s="332">
        <v>36247</v>
      </c>
      <c r="AQ54" s="333">
        <v>-13.2</v>
      </c>
      <c r="AR54" s="334">
        <v>-9.8000000000000007</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1461431</v>
      </c>
      <c r="AN55" s="322">
        <v>57210</v>
      </c>
      <c r="AO55" s="323">
        <v>-20.5</v>
      </c>
      <c r="AP55" s="324">
        <v>68410</v>
      </c>
      <c r="AQ55" s="325">
        <v>-1.7</v>
      </c>
      <c r="AR55" s="326">
        <v>-18.8</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1002157</v>
      </c>
      <c r="AN56" s="330">
        <v>39231</v>
      </c>
      <c r="AO56" s="331">
        <v>-20.7</v>
      </c>
      <c r="AP56" s="332">
        <v>35086</v>
      </c>
      <c r="AQ56" s="333">
        <v>-3.2</v>
      </c>
      <c r="AR56" s="334">
        <v>-17.5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1525993</v>
      </c>
      <c r="AN57" s="322">
        <v>60476</v>
      </c>
      <c r="AO57" s="323">
        <v>5.7</v>
      </c>
      <c r="AP57" s="324">
        <v>73019</v>
      </c>
      <c r="AQ57" s="325">
        <v>6.7</v>
      </c>
      <c r="AR57" s="326">
        <v>-1</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925084</v>
      </c>
      <c r="AN58" s="330">
        <v>36662</v>
      </c>
      <c r="AO58" s="331">
        <v>-6.5</v>
      </c>
      <c r="AP58" s="332">
        <v>39427</v>
      </c>
      <c r="AQ58" s="333">
        <v>12.4</v>
      </c>
      <c r="AR58" s="334">
        <v>-18.899999999999999</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1595748</v>
      </c>
      <c r="AN59" s="322">
        <v>64430</v>
      </c>
      <c r="AO59" s="323">
        <v>6.5</v>
      </c>
      <c r="AP59" s="324">
        <v>76590</v>
      </c>
      <c r="AQ59" s="325">
        <v>4.9000000000000004</v>
      </c>
      <c r="AR59" s="326">
        <v>1.6</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1079298</v>
      </c>
      <c r="AN60" s="330">
        <v>43578</v>
      </c>
      <c r="AO60" s="331">
        <v>18.899999999999999</v>
      </c>
      <c r="AP60" s="332">
        <v>42387</v>
      </c>
      <c r="AQ60" s="333">
        <v>7.5</v>
      </c>
      <c r="AR60" s="334">
        <v>11.4</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1897754</v>
      </c>
      <c r="AN61" s="337">
        <v>73741</v>
      </c>
      <c r="AO61" s="338">
        <v>16.600000000000001</v>
      </c>
      <c r="AP61" s="339">
        <v>72794</v>
      </c>
      <c r="AQ61" s="340">
        <v>0.7</v>
      </c>
      <c r="AR61" s="326">
        <v>15.9</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1199113</v>
      </c>
      <c r="AN62" s="330">
        <v>46654</v>
      </c>
      <c r="AO62" s="331">
        <v>18.3</v>
      </c>
      <c r="AP62" s="332">
        <v>38982</v>
      </c>
      <c r="AQ62" s="333">
        <v>0.8</v>
      </c>
      <c r="AR62" s="334">
        <v>17.5</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kgbTfTcDhjBpIWzFb4QHcL+dMEm9OlVA/o7ckp78YHBe6c63iD1cC0BM2LrRn4RbCF2TbKzafYp/2miG1cFtMA==" saltValue="+g6Hx1WU5BdXXlcZtBPXU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clwEPBCYgM7BoctNZrh6NZ/5FnNl0GyVJFxD9NIHcjTlwBCCVzKvJhnlI7pEFL3jsbwt+NBOVGL9KCCwOtU3GQ==" saltValue="4tFs/v4k6n854foa4++AX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hGQrycQoPswgArlhcypuAHo6bKnduCqY5UgRusoZyQZTBXe2zLLDzuIdQjSuq0zY3NbhbOq9OeqiR4fDq1Fw0A==" saltValue="CYLxFTyL6S6rXpLbgEs78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26.7</v>
      </c>
      <c r="G47" s="12">
        <v>27.49</v>
      </c>
      <c r="H47" s="12">
        <v>32.799999999999997</v>
      </c>
      <c r="I47" s="12">
        <v>37.01</v>
      </c>
      <c r="J47" s="13">
        <v>33.68</v>
      </c>
    </row>
    <row r="48" spans="2:10" ht="57.75" customHeight="1" x14ac:dyDescent="0.2">
      <c r="B48" s="14"/>
      <c r="C48" s="1141" t="s">
        <v>4</v>
      </c>
      <c r="D48" s="1141"/>
      <c r="E48" s="1142"/>
      <c r="F48" s="15">
        <v>1.29</v>
      </c>
      <c r="G48" s="16">
        <v>8.5299999999999994</v>
      </c>
      <c r="H48" s="16">
        <v>7.73</v>
      </c>
      <c r="I48" s="16">
        <v>3.54</v>
      </c>
      <c r="J48" s="17">
        <v>2.44</v>
      </c>
    </row>
    <row r="49" spans="2:10" ht="57.75" customHeight="1" thickBot="1" x14ac:dyDescent="0.25">
      <c r="B49" s="18"/>
      <c r="C49" s="1143" t="s">
        <v>5</v>
      </c>
      <c r="D49" s="1143"/>
      <c r="E49" s="1144"/>
      <c r="F49" s="19" t="s">
        <v>529</v>
      </c>
      <c r="G49" s="20">
        <v>7.26</v>
      </c>
      <c r="H49" s="20" t="s">
        <v>530</v>
      </c>
      <c r="I49" s="20" t="s">
        <v>531</v>
      </c>
      <c r="J49" s="21" t="s">
        <v>532</v>
      </c>
    </row>
    <row r="50" spans="2:10" ht="13.2" x14ac:dyDescent="0.2"/>
  </sheetData>
  <sheetProtection algorithmName="SHA-512" hashValue="5qDhLyOMMQ+DYxsBprKCmORdfAhXgMoUn9lL0zu+W0dZiTEfcp30RvCauZ2tsHI0DlMnJM0M2FdCknsGD+kixA==" saltValue="YTsxQgijdgCQlcmPBjMnd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533</v>
      </c>
      <c r="D34" s="1151"/>
      <c r="E34" s="1152"/>
      <c r="F34" s="32">
        <v>8.8000000000000007</v>
      </c>
      <c r="G34" s="33">
        <v>8.17</v>
      </c>
      <c r="H34" s="33">
        <v>5.58</v>
      </c>
      <c r="I34" s="33">
        <v>3.8</v>
      </c>
      <c r="J34" s="34">
        <v>3.79</v>
      </c>
      <c r="K34" s="22"/>
      <c r="L34" s="22"/>
      <c r="M34" s="22"/>
      <c r="N34" s="22"/>
      <c r="O34" s="22"/>
      <c r="P34" s="22"/>
    </row>
    <row r="35" spans="1:16" ht="39" customHeight="1" x14ac:dyDescent="0.2">
      <c r="A35" s="22"/>
      <c r="B35" s="35"/>
      <c r="C35" s="1145" t="s">
        <v>534</v>
      </c>
      <c r="D35" s="1146"/>
      <c r="E35" s="1147"/>
      <c r="F35" s="36">
        <v>2.13</v>
      </c>
      <c r="G35" s="37">
        <v>8.5299999999999994</v>
      </c>
      <c r="H35" s="37">
        <v>7.73</v>
      </c>
      <c r="I35" s="37">
        <v>3.54</v>
      </c>
      <c r="J35" s="38">
        <v>2.4300000000000002</v>
      </c>
      <c r="K35" s="22"/>
      <c r="L35" s="22"/>
      <c r="M35" s="22"/>
      <c r="N35" s="22"/>
      <c r="O35" s="22"/>
      <c r="P35" s="22"/>
    </row>
    <row r="36" spans="1:16" ht="39" customHeight="1" x14ac:dyDescent="0.2">
      <c r="A36" s="22"/>
      <c r="B36" s="35"/>
      <c r="C36" s="1145" t="s">
        <v>535</v>
      </c>
      <c r="D36" s="1146"/>
      <c r="E36" s="1147"/>
      <c r="F36" s="36" t="s">
        <v>486</v>
      </c>
      <c r="G36" s="37" t="s">
        <v>486</v>
      </c>
      <c r="H36" s="37" t="s">
        <v>486</v>
      </c>
      <c r="I36" s="37">
        <v>0.25</v>
      </c>
      <c r="J36" s="38">
        <v>0.34</v>
      </c>
      <c r="K36" s="22"/>
      <c r="L36" s="22"/>
      <c r="M36" s="22"/>
      <c r="N36" s="22"/>
      <c r="O36" s="22"/>
      <c r="P36" s="22"/>
    </row>
    <row r="37" spans="1:16" ht="39" customHeight="1" x14ac:dyDescent="0.2">
      <c r="A37" s="22"/>
      <c r="B37" s="35"/>
      <c r="C37" s="1145" t="s">
        <v>536</v>
      </c>
      <c r="D37" s="1146"/>
      <c r="E37" s="1147"/>
      <c r="F37" s="36">
        <v>0.03</v>
      </c>
      <c r="G37" s="37">
        <v>0.13</v>
      </c>
      <c r="H37" s="37">
        <v>0.01</v>
      </c>
      <c r="I37" s="37">
        <v>0.01</v>
      </c>
      <c r="J37" s="38">
        <v>0.28000000000000003</v>
      </c>
      <c r="K37" s="22"/>
      <c r="L37" s="22"/>
      <c r="M37" s="22"/>
      <c r="N37" s="22"/>
      <c r="O37" s="22"/>
      <c r="P37" s="22"/>
    </row>
    <row r="38" spans="1:16" ht="39" customHeight="1" x14ac:dyDescent="0.2">
      <c r="A38" s="22"/>
      <c r="B38" s="35"/>
      <c r="C38" s="1145" t="s">
        <v>537</v>
      </c>
      <c r="D38" s="1146"/>
      <c r="E38" s="1147"/>
      <c r="F38" s="36">
        <v>0.01</v>
      </c>
      <c r="G38" s="37">
        <v>0</v>
      </c>
      <c r="H38" s="37">
        <v>0.01</v>
      </c>
      <c r="I38" s="37">
        <v>0</v>
      </c>
      <c r="J38" s="38">
        <v>0.1</v>
      </c>
      <c r="K38" s="22"/>
      <c r="L38" s="22"/>
      <c r="M38" s="22"/>
      <c r="N38" s="22"/>
      <c r="O38" s="22"/>
      <c r="P38" s="22"/>
    </row>
    <row r="39" spans="1:16" ht="39" customHeight="1" x14ac:dyDescent="0.2">
      <c r="A39" s="22"/>
      <c r="B39" s="35"/>
      <c r="C39" s="1145" t="s">
        <v>538</v>
      </c>
      <c r="D39" s="1146"/>
      <c r="E39" s="1147"/>
      <c r="F39" s="36">
        <v>0.02</v>
      </c>
      <c r="G39" s="37">
        <v>0.56999999999999995</v>
      </c>
      <c r="H39" s="37">
        <v>0.1</v>
      </c>
      <c r="I39" s="37">
        <v>0.2</v>
      </c>
      <c r="J39" s="38">
        <v>0.02</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539</v>
      </c>
      <c r="D42" s="1146"/>
      <c r="E42" s="1147"/>
      <c r="F42" s="36" t="s">
        <v>486</v>
      </c>
      <c r="G42" s="37" t="s">
        <v>486</v>
      </c>
      <c r="H42" s="37" t="s">
        <v>486</v>
      </c>
      <c r="I42" s="37" t="s">
        <v>486</v>
      </c>
      <c r="J42" s="38" t="s">
        <v>486</v>
      </c>
      <c r="K42" s="22"/>
      <c r="L42" s="22"/>
      <c r="M42" s="22"/>
      <c r="N42" s="22"/>
      <c r="O42" s="22"/>
      <c r="P42" s="22"/>
    </row>
    <row r="43" spans="1:16" ht="39" customHeight="1" thickBot="1" x14ac:dyDescent="0.25">
      <c r="A43" s="22"/>
      <c r="B43" s="40"/>
      <c r="C43" s="1148" t="s">
        <v>540</v>
      </c>
      <c r="D43" s="1149"/>
      <c r="E43" s="1150"/>
      <c r="F43" s="41">
        <v>0.03</v>
      </c>
      <c r="G43" s="42">
        <v>0</v>
      </c>
      <c r="H43" s="42">
        <v>1.8</v>
      </c>
      <c r="I43" s="42">
        <v>0.04</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dSa6Te63J84szBDuoRTKPoNp7bDDApJy9tGdCc9FhAWIwCH09dm+qvGgh6VD5SzAPhumb+9BS8EnQpiU46SCw==" saltValue="XAC2P6+s+zixIZkunfZz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1752</v>
      </c>
      <c r="L45" s="60">
        <v>1453</v>
      </c>
      <c r="M45" s="60">
        <v>1459</v>
      </c>
      <c r="N45" s="60">
        <v>1571</v>
      </c>
      <c r="O45" s="61">
        <v>1498</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486</v>
      </c>
      <c r="L47" s="64" t="s">
        <v>486</v>
      </c>
      <c r="M47" s="64" t="s">
        <v>486</v>
      </c>
      <c r="N47" s="64" t="s">
        <v>486</v>
      </c>
      <c r="O47" s="65" t="s">
        <v>486</v>
      </c>
      <c r="P47" s="48"/>
      <c r="Q47" s="48"/>
      <c r="R47" s="48"/>
      <c r="S47" s="48"/>
      <c r="T47" s="48"/>
      <c r="U47" s="48"/>
    </row>
    <row r="48" spans="1:21" ht="30.75" customHeight="1" x14ac:dyDescent="0.2">
      <c r="A48" s="48"/>
      <c r="B48" s="1178"/>
      <c r="C48" s="1179"/>
      <c r="D48" s="62"/>
      <c r="E48" s="1155" t="s">
        <v>13</v>
      </c>
      <c r="F48" s="1155"/>
      <c r="G48" s="1155"/>
      <c r="H48" s="1155"/>
      <c r="I48" s="1155"/>
      <c r="J48" s="1156"/>
      <c r="K48" s="63">
        <v>608</v>
      </c>
      <c r="L48" s="64">
        <v>637</v>
      </c>
      <c r="M48" s="64">
        <v>633</v>
      </c>
      <c r="N48" s="64">
        <v>609</v>
      </c>
      <c r="O48" s="65">
        <v>603</v>
      </c>
      <c r="P48" s="48"/>
      <c r="Q48" s="48"/>
      <c r="R48" s="48"/>
      <c r="S48" s="48"/>
      <c r="T48" s="48"/>
      <c r="U48" s="48"/>
    </row>
    <row r="49" spans="1:21" ht="30.75" customHeight="1" x14ac:dyDescent="0.2">
      <c r="A49" s="48"/>
      <c r="B49" s="1178"/>
      <c r="C49" s="1179"/>
      <c r="D49" s="62"/>
      <c r="E49" s="1155" t="s">
        <v>14</v>
      </c>
      <c r="F49" s="1155"/>
      <c r="G49" s="1155"/>
      <c r="H49" s="1155"/>
      <c r="I49" s="1155"/>
      <c r="J49" s="1156"/>
      <c r="K49" s="63" t="s">
        <v>486</v>
      </c>
      <c r="L49" s="64" t="s">
        <v>486</v>
      </c>
      <c r="M49" s="64" t="s">
        <v>486</v>
      </c>
      <c r="N49" s="64" t="s">
        <v>486</v>
      </c>
      <c r="O49" s="65" t="s">
        <v>486</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486</v>
      </c>
      <c r="L50" s="64" t="s">
        <v>486</v>
      </c>
      <c r="M50" s="64" t="s">
        <v>486</v>
      </c>
      <c r="N50" s="64" t="s">
        <v>486</v>
      </c>
      <c r="O50" s="65" t="s">
        <v>486</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486</v>
      </c>
      <c r="L51" s="64" t="s">
        <v>486</v>
      </c>
      <c r="M51" s="64" t="s">
        <v>486</v>
      </c>
      <c r="N51" s="64" t="s">
        <v>486</v>
      </c>
      <c r="O51" s="65" t="s">
        <v>486</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1665</v>
      </c>
      <c r="L52" s="64">
        <v>1463</v>
      </c>
      <c r="M52" s="64">
        <v>1431</v>
      </c>
      <c r="N52" s="64">
        <v>1415</v>
      </c>
      <c r="O52" s="65">
        <v>1361</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695</v>
      </c>
      <c r="L53" s="69">
        <v>627</v>
      </c>
      <c r="M53" s="69">
        <v>661</v>
      </c>
      <c r="N53" s="69">
        <v>765</v>
      </c>
      <c r="O53" s="70">
        <v>740</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1" t="s">
        <v>24</v>
      </c>
      <c r="C58" s="1162"/>
      <c r="D58" s="1167" t="s">
        <v>25</v>
      </c>
      <c r="E58" s="1168"/>
      <c r="F58" s="1168"/>
      <c r="G58" s="1168"/>
      <c r="H58" s="1168"/>
      <c r="I58" s="1168"/>
      <c r="J58" s="1169"/>
      <c r="K58" s="83" t="s">
        <v>486</v>
      </c>
      <c r="L58" s="84" t="s">
        <v>486</v>
      </c>
      <c r="M58" s="84" t="s">
        <v>486</v>
      </c>
      <c r="N58" s="84" t="s">
        <v>486</v>
      </c>
      <c r="O58" s="85" t="s">
        <v>547</v>
      </c>
    </row>
    <row r="59" spans="1:21" ht="31.5" customHeight="1" x14ac:dyDescent="0.2">
      <c r="B59" s="1163"/>
      <c r="C59" s="1164"/>
      <c r="D59" s="1170" t="s">
        <v>26</v>
      </c>
      <c r="E59" s="1171"/>
      <c r="F59" s="1171"/>
      <c r="G59" s="1171"/>
      <c r="H59" s="1171"/>
      <c r="I59" s="1171"/>
      <c r="J59" s="1172"/>
      <c r="K59" s="86" t="s">
        <v>486</v>
      </c>
      <c r="L59" s="87" t="s">
        <v>486</v>
      </c>
      <c r="M59" s="87" t="s">
        <v>486</v>
      </c>
      <c r="N59" s="87" t="s">
        <v>486</v>
      </c>
      <c r="O59" s="88" t="s">
        <v>547</v>
      </c>
    </row>
    <row r="60" spans="1:21" ht="31.5" customHeight="1" thickBot="1" x14ac:dyDescent="0.25">
      <c r="B60" s="1165"/>
      <c r="C60" s="1166"/>
      <c r="D60" s="1173" t="s">
        <v>27</v>
      </c>
      <c r="E60" s="1174"/>
      <c r="F60" s="1174"/>
      <c r="G60" s="1174"/>
      <c r="H60" s="1174"/>
      <c r="I60" s="1174"/>
      <c r="J60" s="1175"/>
      <c r="K60" s="89" t="s">
        <v>486</v>
      </c>
      <c r="L60" s="90" t="s">
        <v>486</v>
      </c>
      <c r="M60" s="90" t="s">
        <v>486</v>
      </c>
      <c r="N60" s="90" t="s">
        <v>486</v>
      </c>
      <c r="O60" s="91" t="s">
        <v>547</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jpXT3DY/3hF8vw62cauQ9Qs/0Rfq9h7F7M/MKj/BYbhwRbW6y62RTj7gZXUsou6CzYRl4Mcnty3JUvzaXPmyg==" saltValue="sR8dpi77vMaHoa/o2NjmP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96" t="s">
        <v>30</v>
      </c>
      <c r="C41" s="1197"/>
      <c r="D41" s="105"/>
      <c r="E41" s="1198" t="s">
        <v>31</v>
      </c>
      <c r="F41" s="1198"/>
      <c r="G41" s="1198"/>
      <c r="H41" s="1199"/>
      <c r="I41" s="343">
        <v>12845</v>
      </c>
      <c r="J41" s="344">
        <v>13101</v>
      </c>
      <c r="K41" s="344">
        <v>12452</v>
      </c>
      <c r="L41" s="344">
        <v>11810</v>
      </c>
      <c r="M41" s="345">
        <v>11261</v>
      </c>
    </row>
    <row r="42" spans="2:13" ht="27.75" customHeight="1" x14ac:dyDescent="0.2">
      <c r="B42" s="1186"/>
      <c r="C42" s="1187"/>
      <c r="D42" s="106"/>
      <c r="E42" s="1190" t="s">
        <v>32</v>
      </c>
      <c r="F42" s="1190"/>
      <c r="G42" s="1190"/>
      <c r="H42" s="1191"/>
      <c r="I42" s="346" t="s">
        <v>486</v>
      </c>
      <c r="J42" s="347" t="s">
        <v>486</v>
      </c>
      <c r="K42" s="347" t="s">
        <v>486</v>
      </c>
      <c r="L42" s="347" t="s">
        <v>486</v>
      </c>
      <c r="M42" s="348" t="s">
        <v>486</v>
      </c>
    </row>
    <row r="43" spans="2:13" ht="27.75" customHeight="1" x14ac:dyDescent="0.2">
      <c r="B43" s="1186"/>
      <c r="C43" s="1187"/>
      <c r="D43" s="106"/>
      <c r="E43" s="1190" t="s">
        <v>33</v>
      </c>
      <c r="F43" s="1190"/>
      <c r="G43" s="1190"/>
      <c r="H43" s="1191"/>
      <c r="I43" s="346">
        <v>7460</v>
      </c>
      <c r="J43" s="347">
        <v>7215</v>
      </c>
      <c r="K43" s="347">
        <v>6673</v>
      </c>
      <c r="L43" s="347">
        <v>6122</v>
      </c>
      <c r="M43" s="348">
        <v>5407</v>
      </c>
    </row>
    <row r="44" spans="2:13" ht="27.75" customHeight="1" x14ac:dyDescent="0.2">
      <c r="B44" s="1186"/>
      <c r="C44" s="1187"/>
      <c r="D44" s="106"/>
      <c r="E44" s="1190" t="s">
        <v>34</v>
      </c>
      <c r="F44" s="1190"/>
      <c r="G44" s="1190"/>
      <c r="H44" s="1191"/>
      <c r="I44" s="346">
        <v>0</v>
      </c>
      <c r="J44" s="347">
        <v>3</v>
      </c>
      <c r="K44" s="347">
        <v>4</v>
      </c>
      <c r="L44" s="347">
        <v>2</v>
      </c>
      <c r="M44" s="348">
        <v>2</v>
      </c>
    </row>
    <row r="45" spans="2:13" ht="27.75" customHeight="1" x14ac:dyDescent="0.2">
      <c r="B45" s="1186"/>
      <c r="C45" s="1187"/>
      <c r="D45" s="106"/>
      <c r="E45" s="1190" t="s">
        <v>35</v>
      </c>
      <c r="F45" s="1190"/>
      <c r="G45" s="1190"/>
      <c r="H45" s="1191"/>
      <c r="I45" s="346">
        <v>2147</v>
      </c>
      <c r="J45" s="347">
        <v>2050</v>
      </c>
      <c r="K45" s="347">
        <v>2002</v>
      </c>
      <c r="L45" s="347">
        <v>1825</v>
      </c>
      <c r="M45" s="348">
        <v>1918</v>
      </c>
    </row>
    <row r="46" spans="2:13" ht="27.75" customHeight="1" x14ac:dyDescent="0.2">
      <c r="B46" s="1186"/>
      <c r="C46" s="1187"/>
      <c r="D46" s="107"/>
      <c r="E46" s="1190" t="s">
        <v>36</v>
      </c>
      <c r="F46" s="1190"/>
      <c r="G46" s="1190"/>
      <c r="H46" s="1191"/>
      <c r="I46" s="346" t="s">
        <v>486</v>
      </c>
      <c r="J46" s="347" t="s">
        <v>486</v>
      </c>
      <c r="K46" s="347" t="s">
        <v>486</v>
      </c>
      <c r="L46" s="347" t="s">
        <v>486</v>
      </c>
      <c r="M46" s="348" t="s">
        <v>486</v>
      </c>
    </row>
    <row r="47" spans="2:13" ht="27.75" customHeight="1" x14ac:dyDescent="0.2">
      <c r="B47" s="1186"/>
      <c r="C47" s="1187"/>
      <c r="D47" s="108"/>
      <c r="E47" s="1200" t="s">
        <v>37</v>
      </c>
      <c r="F47" s="1201"/>
      <c r="G47" s="1201"/>
      <c r="H47" s="1202"/>
      <c r="I47" s="346" t="s">
        <v>486</v>
      </c>
      <c r="J47" s="347" t="s">
        <v>486</v>
      </c>
      <c r="K47" s="347" t="s">
        <v>486</v>
      </c>
      <c r="L47" s="347" t="s">
        <v>486</v>
      </c>
      <c r="M47" s="348" t="s">
        <v>486</v>
      </c>
    </row>
    <row r="48" spans="2:13" ht="27.75" customHeight="1" x14ac:dyDescent="0.2">
      <c r="B48" s="1186"/>
      <c r="C48" s="1187"/>
      <c r="D48" s="106"/>
      <c r="E48" s="1190" t="s">
        <v>38</v>
      </c>
      <c r="F48" s="1190"/>
      <c r="G48" s="1190"/>
      <c r="H48" s="1191"/>
      <c r="I48" s="346" t="s">
        <v>486</v>
      </c>
      <c r="J48" s="347" t="s">
        <v>486</v>
      </c>
      <c r="K48" s="347" t="s">
        <v>486</v>
      </c>
      <c r="L48" s="347" t="s">
        <v>486</v>
      </c>
      <c r="M48" s="348" t="s">
        <v>486</v>
      </c>
    </row>
    <row r="49" spans="2:13" ht="27.75" customHeight="1" x14ac:dyDescent="0.2">
      <c r="B49" s="1188"/>
      <c r="C49" s="1189"/>
      <c r="D49" s="106"/>
      <c r="E49" s="1190" t="s">
        <v>39</v>
      </c>
      <c r="F49" s="1190"/>
      <c r="G49" s="1190"/>
      <c r="H49" s="1191"/>
      <c r="I49" s="346" t="s">
        <v>486</v>
      </c>
      <c r="J49" s="347" t="s">
        <v>486</v>
      </c>
      <c r="K49" s="347" t="s">
        <v>486</v>
      </c>
      <c r="L49" s="347" t="s">
        <v>486</v>
      </c>
      <c r="M49" s="348" t="s">
        <v>486</v>
      </c>
    </row>
    <row r="50" spans="2:13" ht="27.75" customHeight="1" x14ac:dyDescent="0.2">
      <c r="B50" s="1184" t="s">
        <v>40</v>
      </c>
      <c r="C50" s="1185"/>
      <c r="D50" s="109"/>
      <c r="E50" s="1190" t="s">
        <v>41</v>
      </c>
      <c r="F50" s="1190"/>
      <c r="G50" s="1190"/>
      <c r="H50" s="1191"/>
      <c r="I50" s="346">
        <v>6625</v>
      </c>
      <c r="J50" s="347">
        <v>7028</v>
      </c>
      <c r="K50" s="347">
        <v>7176</v>
      </c>
      <c r="L50" s="347">
        <v>7517</v>
      </c>
      <c r="M50" s="348">
        <v>7272</v>
      </c>
    </row>
    <row r="51" spans="2:13" ht="27.75" customHeight="1" x14ac:dyDescent="0.2">
      <c r="B51" s="1186"/>
      <c r="C51" s="1187"/>
      <c r="D51" s="106"/>
      <c r="E51" s="1190" t="s">
        <v>42</v>
      </c>
      <c r="F51" s="1190"/>
      <c r="G51" s="1190"/>
      <c r="H51" s="1191"/>
      <c r="I51" s="346" t="s">
        <v>486</v>
      </c>
      <c r="J51" s="347">
        <v>228</v>
      </c>
      <c r="K51" s="347">
        <v>204</v>
      </c>
      <c r="L51" s="347">
        <v>180</v>
      </c>
      <c r="M51" s="348">
        <v>156</v>
      </c>
    </row>
    <row r="52" spans="2:13" ht="27.75" customHeight="1" x14ac:dyDescent="0.2">
      <c r="B52" s="1188"/>
      <c r="C52" s="1189"/>
      <c r="D52" s="106"/>
      <c r="E52" s="1190" t="s">
        <v>43</v>
      </c>
      <c r="F52" s="1190"/>
      <c r="G52" s="1190"/>
      <c r="H52" s="1191"/>
      <c r="I52" s="346">
        <v>14520</v>
      </c>
      <c r="J52" s="347">
        <v>13602</v>
      </c>
      <c r="K52" s="347">
        <v>12860</v>
      </c>
      <c r="L52" s="347">
        <v>11835</v>
      </c>
      <c r="M52" s="348">
        <v>11210</v>
      </c>
    </row>
    <row r="53" spans="2:13" ht="27.75" customHeight="1" thickBot="1" x14ac:dyDescent="0.25">
      <c r="B53" s="1192" t="s">
        <v>19</v>
      </c>
      <c r="C53" s="1193"/>
      <c r="D53" s="110"/>
      <c r="E53" s="1194" t="s">
        <v>44</v>
      </c>
      <c r="F53" s="1194"/>
      <c r="G53" s="1194"/>
      <c r="H53" s="1195"/>
      <c r="I53" s="349">
        <v>1307</v>
      </c>
      <c r="J53" s="350">
        <v>1511</v>
      </c>
      <c r="K53" s="350">
        <v>891</v>
      </c>
      <c r="L53" s="350">
        <v>227</v>
      </c>
      <c r="M53" s="351">
        <v>-50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ja+bBhjCrZfjAWFUynCqhpnvaerJxhmRiAtj+G8LfIrQU4sScvY4wMD0WiV2pwbnHDsUcPRqP2EV2hRJrS+NPA==" saltValue="9qrK/fAzPRrfKTJLDPt4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1" t="s">
        <v>46</v>
      </c>
      <c r="D55" s="1211"/>
      <c r="E55" s="1212"/>
      <c r="F55" s="352">
        <v>2819</v>
      </c>
      <c r="G55" s="352">
        <v>3153</v>
      </c>
      <c r="H55" s="353">
        <v>2916</v>
      </c>
    </row>
    <row r="56" spans="2:8" ht="52.5" customHeight="1" x14ac:dyDescent="0.2">
      <c r="B56" s="122"/>
      <c r="C56" s="1213" t="s">
        <v>47</v>
      </c>
      <c r="D56" s="1213"/>
      <c r="E56" s="1214"/>
      <c r="F56" s="354">
        <v>1223</v>
      </c>
      <c r="G56" s="354">
        <v>1264</v>
      </c>
      <c r="H56" s="355">
        <v>1297</v>
      </c>
    </row>
    <row r="57" spans="2:8" ht="53.25" customHeight="1" x14ac:dyDescent="0.2">
      <c r="B57" s="122"/>
      <c r="C57" s="1215" t="s">
        <v>48</v>
      </c>
      <c r="D57" s="1215"/>
      <c r="E57" s="1216"/>
      <c r="F57" s="356">
        <v>3798</v>
      </c>
      <c r="G57" s="356">
        <v>3859</v>
      </c>
      <c r="H57" s="357">
        <v>3850</v>
      </c>
    </row>
    <row r="58" spans="2:8" ht="45.75" customHeight="1" x14ac:dyDescent="0.2">
      <c r="B58" s="123"/>
      <c r="C58" s="1203" t="s">
        <v>557</v>
      </c>
      <c r="D58" s="1204"/>
      <c r="E58" s="1205"/>
      <c r="F58" s="358">
        <v>1484</v>
      </c>
      <c r="G58" s="358">
        <v>1485</v>
      </c>
      <c r="H58" s="359">
        <v>1486</v>
      </c>
    </row>
    <row r="59" spans="2:8" ht="45.75" customHeight="1" x14ac:dyDescent="0.2">
      <c r="B59" s="123"/>
      <c r="C59" s="1203" t="s">
        <v>558</v>
      </c>
      <c r="D59" s="1204"/>
      <c r="E59" s="1205"/>
      <c r="F59" s="358">
        <v>963</v>
      </c>
      <c r="G59" s="358">
        <v>964</v>
      </c>
      <c r="H59" s="359">
        <v>965</v>
      </c>
    </row>
    <row r="60" spans="2:8" ht="45.75" customHeight="1" x14ac:dyDescent="0.2">
      <c r="B60" s="123"/>
      <c r="C60" s="1203" t="s">
        <v>559</v>
      </c>
      <c r="D60" s="1204"/>
      <c r="E60" s="1205"/>
      <c r="F60" s="358">
        <v>564</v>
      </c>
      <c r="G60" s="358">
        <v>634</v>
      </c>
      <c r="H60" s="359">
        <v>609</v>
      </c>
    </row>
    <row r="61" spans="2:8" ht="45.75" customHeight="1" x14ac:dyDescent="0.2">
      <c r="B61" s="123"/>
      <c r="C61" s="1203" t="s">
        <v>560</v>
      </c>
      <c r="D61" s="1204"/>
      <c r="E61" s="1205"/>
      <c r="F61" s="358">
        <v>548</v>
      </c>
      <c r="G61" s="358">
        <v>548</v>
      </c>
      <c r="H61" s="359">
        <v>548</v>
      </c>
    </row>
    <row r="62" spans="2:8" ht="45.75" customHeight="1" thickBot="1" x14ac:dyDescent="0.25">
      <c r="B62" s="124"/>
      <c r="C62" s="1206" t="s">
        <v>561</v>
      </c>
      <c r="D62" s="1207"/>
      <c r="E62" s="1208"/>
      <c r="F62" s="360">
        <v>71</v>
      </c>
      <c r="G62" s="360">
        <v>71</v>
      </c>
      <c r="H62" s="361">
        <v>71</v>
      </c>
    </row>
    <row r="63" spans="2:8" ht="52.5" customHeight="1" thickBot="1" x14ac:dyDescent="0.25">
      <c r="B63" s="125"/>
      <c r="C63" s="1209" t="s">
        <v>49</v>
      </c>
      <c r="D63" s="1209"/>
      <c r="E63" s="1210"/>
      <c r="F63" s="362">
        <v>7840</v>
      </c>
      <c r="G63" s="362">
        <v>8276</v>
      </c>
      <c r="H63" s="363">
        <v>8063</v>
      </c>
    </row>
    <row r="64" spans="2:8" ht="13.2" x14ac:dyDescent="0.2"/>
  </sheetData>
  <sheetProtection algorithmName="SHA-512" hashValue="IlVfQSgnNTPweXTsdZinwx7bYQ8rSaXMH+fSnaAhHHsTbAFbjPw1zgh11faHy0QN1sQchetdvYcX96s0u/uCqA==" saltValue="5R5v9SPKT3xZ3uL/gmZb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F2FC1-1D65-4AB6-B651-191982CB7F66}">
  <sheetPr>
    <pageSetUpPr fitToPage="1"/>
  </sheetPr>
  <dimension ref="A1:DE85"/>
  <sheetViews>
    <sheetView showGridLines="0" topLeftCell="Y30" zoomScale="115" zoomScaleNormal="115" zoomScaleSheetLayoutView="55" workbookViewId="0">
      <selection activeCell="AN65" sqref="AN65:DC69"/>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565</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566</v>
      </c>
      <c r="AO51" s="1254"/>
      <c r="AP51" s="1254"/>
      <c r="AQ51" s="1254"/>
      <c r="AR51" s="1254"/>
      <c r="AS51" s="1254"/>
      <c r="AT51" s="1254"/>
      <c r="AU51" s="1254"/>
      <c r="AV51" s="1254"/>
      <c r="AW51" s="1254"/>
      <c r="AX51" s="1254"/>
      <c r="AY51" s="1254"/>
      <c r="AZ51" s="1254"/>
      <c r="BA51" s="1254"/>
      <c r="BB51" s="1254" t="s">
        <v>567</v>
      </c>
      <c r="BC51" s="1254"/>
      <c r="BD51" s="1254"/>
      <c r="BE51" s="1254"/>
      <c r="BF51" s="1254"/>
      <c r="BG51" s="1254"/>
      <c r="BH51" s="1254"/>
      <c r="BI51" s="1254"/>
      <c r="BJ51" s="1254"/>
      <c r="BK51" s="1254"/>
      <c r="BL51" s="1254"/>
      <c r="BM51" s="1254"/>
      <c r="BN51" s="1254"/>
      <c r="BO51" s="1254"/>
      <c r="BP51" s="1255">
        <v>18.3</v>
      </c>
      <c r="BQ51" s="1255"/>
      <c r="BR51" s="1255"/>
      <c r="BS51" s="1255"/>
      <c r="BT51" s="1255"/>
      <c r="BU51" s="1255"/>
      <c r="BV51" s="1255"/>
      <c r="BW51" s="1255"/>
      <c r="BX51" s="1255">
        <v>20.3</v>
      </c>
      <c r="BY51" s="1255"/>
      <c r="BZ51" s="1255"/>
      <c r="CA51" s="1255"/>
      <c r="CB51" s="1255"/>
      <c r="CC51" s="1255"/>
      <c r="CD51" s="1255"/>
      <c r="CE51" s="1255"/>
      <c r="CF51" s="1255">
        <v>12.4</v>
      </c>
      <c r="CG51" s="1255"/>
      <c r="CH51" s="1255"/>
      <c r="CI51" s="1255"/>
      <c r="CJ51" s="1255"/>
      <c r="CK51" s="1255"/>
      <c r="CL51" s="1255"/>
      <c r="CM51" s="1255"/>
      <c r="CN51" s="1255">
        <v>3.1</v>
      </c>
      <c r="CO51" s="1255"/>
      <c r="CP51" s="1255"/>
      <c r="CQ51" s="1255"/>
      <c r="CR51" s="1255"/>
      <c r="CS51" s="1255"/>
      <c r="CT51" s="1255"/>
      <c r="CU51" s="1255"/>
      <c r="CV51" s="1255"/>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568</v>
      </c>
      <c r="BC53" s="1254"/>
      <c r="BD53" s="1254"/>
      <c r="BE53" s="1254"/>
      <c r="BF53" s="1254"/>
      <c r="BG53" s="1254"/>
      <c r="BH53" s="1254"/>
      <c r="BI53" s="1254"/>
      <c r="BJ53" s="1254"/>
      <c r="BK53" s="1254"/>
      <c r="BL53" s="1254"/>
      <c r="BM53" s="1254"/>
      <c r="BN53" s="1254"/>
      <c r="BO53" s="1254"/>
      <c r="BP53" s="1255">
        <v>66.099999999999994</v>
      </c>
      <c r="BQ53" s="1255"/>
      <c r="BR53" s="1255"/>
      <c r="BS53" s="1255"/>
      <c r="BT53" s="1255"/>
      <c r="BU53" s="1255"/>
      <c r="BV53" s="1255"/>
      <c r="BW53" s="1255"/>
      <c r="BX53" s="1255">
        <v>67.900000000000006</v>
      </c>
      <c r="BY53" s="1255"/>
      <c r="BZ53" s="1255"/>
      <c r="CA53" s="1255"/>
      <c r="CB53" s="1255"/>
      <c r="CC53" s="1255"/>
      <c r="CD53" s="1255"/>
      <c r="CE53" s="1255"/>
      <c r="CF53" s="1255">
        <v>69.5</v>
      </c>
      <c r="CG53" s="1255"/>
      <c r="CH53" s="1255"/>
      <c r="CI53" s="1255"/>
      <c r="CJ53" s="1255"/>
      <c r="CK53" s="1255"/>
      <c r="CL53" s="1255"/>
      <c r="CM53" s="1255"/>
      <c r="CN53" s="1255">
        <v>70.8</v>
      </c>
      <c r="CO53" s="1255"/>
      <c r="CP53" s="1255"/>
      <c r="CQ53" s="1255"/>
      <c r="CR53" s="1255"/>
      <c r="CS53" s="1255"/>
      <c r="CT53" s="1255"/>
      <c r="CU53" s="1255"/>
      <c r="CV53" s="1255">
        <v>72.3</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569</v>
      </c>
      <c r="AO55" s="1250"/>
      <c r="AP55" s="1250"/>
      <c r="AQ55" s="1250"/>
      <c r="AR55" s="1250"/>
      <c r="AS55" s="1250"/>
      <c r="AT55" s="1250"/>
      <c r="AU55" s="1250"/>
      <c r="AV55" s="1250"/>
      <c r="AW55" s="1250"/>
      <c r="AX55" s="1250"/>
      <c r="AY55" s="1250"/>
      <c r="AZ55" s="1250"/>
      <c r="BA55" s="1250"/>
      <c r="BB55" s="1254" t="s">
        <v>567</v>
      </c>
      <c r="BC55" s="1254"/>
      <c r="BD55" s="1254"/>
      <c r="BE55" s="1254"/>
      <c r="BF55" s="1254"/>
      <c r="BG55" s="1254"/>
      <c r="BH55" s="1254"/>
      <c r="BI55" s="1254"/>
      <c r="BJ55" s="1254"/>
      <c r="BK55" s="1254"/>
      <c r="BL55" s="1254"/>
      <c r="BM55" s="1254"/>
      <c r="BN55" s="1254"/>
      <c r="BO55" s="1254"/>
      <c r="BP55" s="1255">
        <v>37.299999999999997</v>
      </c>
      <c r="BQ55" s="1255"/>
      <c r="BR55" s="1255"/>
      <c r="BS55" s="1255"/>
      <c r="BT55" s="1255"/>
      <c r="BU55" s="1255"/>
      <c r="BV55" s="1255"/>
      <c r="BW55" s="1255"/>
      <c r="BX55" s="1255">
        <v>25.4</v>
      </c>
      <c r="BY55" s="1255"/>
      <c r="BZ55" s="1255"/>
      <c r="CA55" s="1255"/>
      <c r="CB55" s="1255"/>
      <c r="CC55" s="1255"/>
      <c r="CD55" s="1255"/>
      <c r="CE55" s="1255"/>
      <c r="CF55" s="1255">
        <v>17.600000000000001</v>
      </c>
      <c r="CG55" s="1255"/>
      <c r="CH55" s="1255"/>
      <c r="CI55" s="1255"/>
      <c r="CJ55" s="1255"/>
      <c r="CK55" s="1255"/>
      <c r="CL55" s="1255"/>
      <c r="CM55" s="1255"/>
      <c r="CN55" s="1255">
        <v>17.2</v>
      </c>
      <c r="CO55" s="1255"/>
      <c r="CP55" s="1255"/>
      <c r="CQ55" s="1255"/>
      <c r="CR55" s="1255"/>
      <c r="CS55" s="1255"/>
      <c r="CT55" s="1255"/>
      <c r="CU55" s="1255"/>
      <c r="CV55" s="1255">
        <v>16.100000000000001</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568</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63.2</v>
      </c>
      <c r="BY57" s="1255"/>
      <c r="BZ57" s="1255"/>
      <c r="CA57" s="1255"/>
      <c r="CB57" s="1255"/>
      <c r="CC57" s="1255"/>
      <c r="CD57" s="1255"/>
      <c r="CE57" s="1255"/>
      <c r="CF57" s="1255">
        <v>65.3</v>
      </c>
      <c r="CG57" s="1255"/>
      <c r="CH57" s="1255"/>
      <c r="CI57" s="1255"/>
      <c r="CJ57" s="1255"/>
      <c r="CK57" s="1255"/>
      <c r="CL57" s="1255"/>
      <c r="CM57" s="1255"/>
      <c r="CN57" s="1255">
        <v>66.900000000000006</v>
      </c>
      <c r="CO57" s="1255"/>
      <c r="CP57" s="1255"/>
      <c r="CQ57" s="1255"/>
      <c r="CR57" s="1255"/>
      <c r="CS57" s="1255"/>
      <c r="CT57" s="1255"/>
      <c r="CU57" s="1255"/>
      <c r="CV57" s="1255">
        <v>68.099999999999994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570</v>
      </c>
    </row>
    <row r="64" spans="1:109" ht="13.2" x14ac:dyDescent="0.2">
      <c r="B64" s="1225"/>
      <c r="G64" s="1232"/>
      <c r="I64" s="1265"/>
      <c r="J64" s="1265"/>
      <c r="K64" s="1265"/>
      <c r="L64" s="1265"/>
      <c r="M64" s="1265"/>
      <c r="N64" s="1266"/>
      <c r="AM64" s="1232"/>
      <c r="AN64" s="1232" t="s">
        <v>563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565</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566</v>
      </c>
      <c r="AO73" s="1254"/>
      <c r="AP73" s="1254"/>
      <c r="AQ73" s="1254"/>
      <c r="AR73" s="1254"/>
      <c r="AS73" s="1254"/>
      <c r="AT73" s="1254"/>
      <c r="AU73" s="1254"/>
      <c r="AV73" s="1254"/>
      <c r="AW73" s="1254"/>
      <c r="AX73" s="1254"/>
      <c r="AY73" s="1254"/>
      <c r="AZ73" s="1254"/>
      <c r="BA73" s="1254"/>
      <c r="BB73" s="1254" t="s">
        <v>567</v>
      </c>
      <c r="BC73" s="1254"/>
      <c r="BD73" s="1254"/>
      <c r="BE73" s="1254"/>
      <c r="BF73" s="1254"/>
      <c r="BG73" s="1254"/>
      <c r="BH73" s="1254"/>
      <c r="BI73" s="1254"/>
      <c r="BJ73" s="1254"/>
      <c r="BK73" s="1254"/>
      <c r="BL73" s="1254"/>
      <c r="BM73" s="1254"/>
      <c r="BN73" s="1254"/>
      <c r="BO73" s="1254"/>
      <c r="BP73" s="1255">
        <v>18.3</v>
      </c>
      <c r="BQ73" s="1255"/>
      <c r="BR73" s="1255"/>
      <c r="BS73" s="1255"/>
      <c r="BT73" s="1255"/>
      <c r="BU73" s="1255"/>
      <c r="BV73" s="1255"/>
      <c r="BW73" s="1255"/>
      <c r="BX73" s="1255">
        <v>20.3</v>
      </c>
      <c r="BY73" s="1255"/>
      <c r="BZ73" s="1255"/>
      <c r="CA73" s="1255"/>
      <c r="CB73" s="1255"/>
      <c r="CC73" s="1255"/>
      <c r="CD73" s="1255"/>
      <c r="CE73" s="1255"/>
      <c r="CF73" s="1255">
        <v>12.4</v>
      </c>
      <c r="CG73" s="1255"/>
      <c r="CH73" s="1255"/>
      <c r="CI73" s="1255"/>
      <c r="CJ73" s="1255"/>
      <c r="CK73" s="1255"/>
      <c r="CL73" s="1255"/>
      <c r="CM73" s="1255"/>
      <c r="CN73" s="1255">
        <v>3.1</v>
      </c>
      <c r="CO73" s="1255"/>
      <c r="CP73" s="1255"/>
      <c r="CQ73" s="1255"/>
      <c r="CR73" s="1255"/>
      <c r="CS73" s="1255"/>
      <c r="CT73" s="1255"/>
      <c r="CU73" s="1255"/>
      <c r="CV73" s="1255"/>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572</v>
      </c>
      <c r="BC75" s="1254"/>
      <c r="BD75" s="1254"/>
      <c r="BE75" s="1254"/>
      <c r="BF75" s="1254"/>
      <c r="BG75" s="1254"/>
      <c r="BH75" s="1254"/>
      <c r="BI75" s="1254"/>
      <c r="BJ75" s="1254"/>
      <c r="BK75" s="1254"/>
      <c r="BL75" s="1254"/>
      <c r="BM75" s="1254"/>
      <c r="BN75" s="1254"/>
      <c r="BO75" s="1254"/>
      <c r="BP75" s="1255">
        <v>10.5</v>
      </c>
      <c r="BQ75" s="1255"/>
      <c r="BR75" s="1255"/>
      <c r="BS75" s="1255"/>
      <c r="BT75" s="1255"/>
      <c r="BU75" s="1255"/>
      <c r="BV75" s="1255"/>
      <c r="BW75" s="1255"/>
      <c r="BX75" s="1255">
        <v>9.6999999999999993</v>
      </c>
      <c r="BY75" s="1255"/>
      <c r="BZ75" s="1255"/>
      <c r="CA75" s="1255"/>
      <c r="CB75" s="1255"/>
      <c r="CC75" s="1255"/>
      <c r="CD75" s="1255"/>
      <c r="CE75" s="1255"/>
      <c r="CF75" s="1255">
        <v>9.1</v>
      </c>
      <c r="CG75" s="1255"/>
      <c r="CH75" s="1255"/>
      <c r="CI75" s="1255"/>
      <c r="CJ75" s="1255"/>
      <c r="CK75" s="1255"/>
      <c r="CL75" s="1255"/>
      <c r="CM75" s="1255"/>
      <c r="CN75" s="1255">
        <v>9.4</v>
      </c>
      <c r="CO75" s="1255"/>
      <c r="CP75" s="1255"/>
      <c r="CQ75" s="1255"/>
      <c r="CR75" s="1255"/>
      <c r="CS75" s="1255"/>
      <c r="CT75" s="1255"/>
      <c r="CU75" s="1255"/>
      <c r="CV75" s="1255">
        <v>10</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569</v>
      </c>
      <c r="AO77" s="1250"/>
      <c r="AP77" s="1250"/>
      <c r="AQ77" s="1250"/>
      <c r="AR77" s="1250"/>
      <c r="AS77" s="1250"/>
      <c r="AT77" s="1250"/>
      <c r="AU77" s="1250"/>
      <c r="AV77" s="1250"/>
      <c r="AW77" s="1250"/>
      <c r="AX77" s="1250"/>
      <c r="AY77" s="1250"/>
      <c r="AZ77" s="1250"/>
      <c r="BA77" s="1250"/>
      <c r="BB77" s="1254" t="s">
        <v>567</v>
      </c>
      <c r="BC77" s="1254"/>
      <c r="BD77" s="1254"/>
      <c r="BE77" s="1254"/>
      <c r="BF77" s="1254"/>
      <c r="BG77" s="1254"/>
      <c r="BH77" s="1254"/>
      <c r="BI77" s="1254"/>
      <c r="BJ77" s="1254"/>
      <c r="BK77" s="1254"/>
      <c r="BL77" s="1254"/>
      <c r="BM77" s="1254"/>
      <c r="BN77" s="1254"/>
      <c r="BO77" s="1254"/>
      <c r="BP77" s="1255">
        <v>37.299999999999997</v>
      </c>
      <c r="BQ77" s="1255"/>
      <c r="BR77" s="1255"/>
      <c r="BS77" s="1255"/>
      <c r="BT77" s="1255"/>
      <c r="BU77" s="1255"/>
      <c r="BV77" s="1255"/>
      <c r="BW77" s="1255"/>
      <c r="BX77" s="1255">
        <v>25.4</v>
      </c>
      <c r="BY77" s="1255"/>
      <c r="BZ77" s="1255"/>
      <c r="CA77" s="1255"/>
      <c r="CB77" s="1255"/>
      <c r="CC77" s="1255"/>
      <c r="CD77" s="1255"/>
      <c r="CE77" s="1255"/>
      <c r="CF77" s="1255">
        <v>17.600000000000001</v>
      </c>
      <c r="CG77" s="1255"/>
      <c r="CH77" s="1255"/>
      <c r="CI77" s="1255"/>
      <c r="CJ77" s="1255"/>
      <c r="CK77" s="1255"/>
      <c r="CL77" s="1255"/>
      <c r="CM77" s="1255"/>
      <c r="CN77" s="1255">
        <v>17.2</v>
      </c>
      <c r="CO77" s="1255"/>
      <c r="CP77" s="1255"/>
      <c r="CQ77" s="1255"/>
      <c r="CR77" s="1255"/>
      <c r="CS77" s="1255"/>
      <c r="CT77" s="1255"/>
      <c r="CU77" s="1255"/>
      <c r="CV77" s="1255">
        <v>16.100000000000001</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572</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8.3000000000000007</v>
      </c>
      <c r="BY79" s="1255"/>
      <c r="BZ79" s="1255"/>
      <c r="CA79" s="1255"/>
      <c r="CB79" s="1255"/>
      <c r="CC79" s="1255"/>
      <c r="CD79" s="1255"/>
      <c r="CE79" s="1255"/>
      <c r="CF79" s="1255">
        <v>8.4</v>
      </c>
      <c r="CG79" s="1255"/>
      <c r="CH79" s="1255"/>
      <c r="CI79" s="1255"/>
      <c r="CJ79" s="1255"/>
      <c r="CK79" s="1255"/>
      <c r="CL79" s="1255"/>
      <c r="CM79" s="1255"/>
      <c r="CN79" s="1255">
        <v>8.6</v>
      </c>
      <c r="CO79" s="1255"/>
      <c r="CP79" s="1255"/>
      <c r="CQ79" s="1255"/>
      <c r="CR79" s="1255"/>
      <c r="CS79" s="1255"/>
      <c r="CT79" s="1255"/>
      <c r="CU79" s="1255"/>
      <c r="CV79" s="1255">
        <v>8.6999999999999993</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EUJo5Npz+4icUFOA89j19S1i9p4SPkeFLRcId1hnTWEevGcXz8RFLF8yr2CK8n5RTR0ZiTQADIGi/ythiUwIqQ==" saltValue="ps719xbSa73/wrjKQzLXF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4243-41DC-46F0-A306-C70EA2A1B127}">
  <sheetPr>
    <pageSetUpPr fitToPage="1"/>
  </sheetPr>
  <dimension ref="A1:DR125"/>
  <sheetViews>
    <sheetView showGridLines="0" topLeftCell="A53" zoomScale="70" zoomScaleNormal="7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EALWiegf2OOZrCfFfTXXrm3Ao12sj+8/ZzIXKKEqlxKWh0Or2D/U3QXo6+J/uCYGvzXtqIU0wTRkpa2Kf9krhw==" saltValue="b2+iQEpPlKnmhd9pvJI5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4866-C29C-4492-B98E-CD959068A5B4}">
  <sheetPr>
    <pageSetUpPr fitToPage="1"/>
  </sheetPr>
  <dimension ref="A1:DR125"/>
  <sheetViews>
    <sheetView showGridLines="0" topLeftCell="A103" zoomScale="85" zoomScaleNormal="85" zoomScaleSheetLayoutView="55" workbookViewId="0">
      <selection activeCell="CG11" sqref="CG11"/>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q8gtKZUIy7ZvwGNJI6ZmyBBaywsEaxDTdlob8C4hdEQdB/yoC+QG/rPFNS0ZwJPsopk+N60+tud6+nazKKHlPQ==" saltValue="N0nXzB2NFoptg+mdyCwf8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114615</v>
      </c>
      <c r="E3" s="144"/>
      <c r="F3" s="145">
        <v>76347</v>
      </c>
      <c r="G3" s="146"/>
      <c r="H3" s="147"/>
    </row>
    <row r="4" spans="1:8" x14ac:dyDescent="0.2">
      <c r="A4" s="148"/>
      <c r="B4" s="149"/>
      <c r="C4" s="150"/>
      <c r="D4" s="151">
        <v>64305</v>
      </c>
      <c r="E4" s="152"/>
      <c r="F4" s="153">
        <v>41762</v>
      </c>
      <c r="G4" s="154"/>
      <c r="H4" s="155"/>
    </row>
    <row r="5" spans="1:8" x14ac:dyDescent="0.2">
      <c r="A5" s="136" t="s">
        <v>518</v>
      </c>
      <c r="B5" s="141"/>
      <c r="C5" s="142"/>
      <c r="D5" s="143">
        <v>71975</v>
      </c>
      <c r="E5" s="144"/>
      <c r="F5" s="145">
        <v>69604</v>
      </c>
      <c r="G5" s="146"/>
      <c r="H5" s="147"/>
    </row>
    <row r="6" spans="1:8" x14ac:dyDescent="0.2">
      <c r="A6" s="148"/>
      <c r="B6" s="149"/>
      <c r="C6" s="150"/>
      <c r="D6" s="151">
        <v>49493</v>
      </c>
      <c r="E6" s="152"/>
      <c r="F6" s="153">
        <v>36247</v>
      </c>
      <c r="G6" s="154"/>
      <c r="H6" s="155"/>
    </row>
    <row r="7" spans="1:8" x14ac:dyDescent="0.2">
      <c r="A7" s="136" t="s">
        <v>519</v>
      </c>
      <c r="B7" s="141"/>
      <c r="C7" s="142"/>
      <c r="D7" s="143">
        <v>57210</v>
      </c>
      <c r="E7" s="144"/>
      <c r="F7" s="145">
        <v>68410</v>
      </c>
      <c r="G7" s="146"/>
      <c r="H7" s="147"/>
    </row>
    <row r="8" spans="1:8" x14ac:dyDescent="0.2">
      <c r="A8" s="148"/>
      <c r="B8" s="149"/>
      <c r="C8" s="150"/>
      <c r="D8" s="151">
        <v>39231</v>
      </c>
      <c r="E8" s="152"/>
      <c r="F8" s="153">
        <v>35086</v>
      </c>
      <c r="G8" s="154"/>
      <c r="H8" s="155"/>
    </row>
    <row r="9" spans="1:8" x14ac:dyDescent="0.2">
      <c r="A9" s="136" t="s">
        <v>520</v>
      </c>
      <c r="B9" s="141"/>
      <c r="C9" s="142"/>
      <c r="D9" s="143">
        <v>60476</v>
      </c>
      <c r="E9" s="144"/>
      <c r="F9" s="145">
        <v>73019</v>
      </c>
      <c r="G9" s="146"/>
      <c r="H9" s="147"/>
    </row>
    <row r="10" spans="1:8" x14ac:dyDescent="0.2">
      <c r="A10" s="148"/>
      <c r="B10" s="149"/>
      <c r="C10" s="150"/>
      <c r="D10" s="151">
        <v>36662</v>
      </c>
      <c r="E10" s="152"/>
      <c r="F10" s="153">
        <v>39427</v>
      </c>
      <c r="G10" s="154"/>
      <c r="H10" s="155"/>
    </row>
    <row r="11" spans="1:8" x14ac:dyDescent="0.2">
      <c r="A11" s="136" t="s">
        <v>521</v>
      </c>
      <c r="B11" s="141"/>
      <c r="C11" s="142"/>
      <c r="D11" s="143">
        <v>64430</v>
      </c>
      <c r="E11" s="144"/>
      <c r="F11" s="145">
        <v>76590</v>
      </c>
      <c r="G11" s="146"/>
      <c r="H11" s="147"/>
    </row>
    <row r="12" spans="1:8" x14ac:dyDescent="0.2">
      <c r="A12" s="148"/>
      <c r="B12" s="149"/>
      <c r="C12" s="156"/>
      <c r="D12" s="151">
        <v>43578</v>
      </c>
      <c r="E12" s="152"/>
      <c r="F12" s="153">
        <v>42387</v>
      </c>
      <c r="G12" s="154"/>
      <c r="H12" s="155"/>
    </row>
    <row r="13" spans="1:8" x14ac:dyDescent="0.2">
      <c r="A13" s="136"/>
      <c r="B13" s="141"/>
      <c r="C13" s="157"/>
      <c r="D13" s="158">
        <v>73741</v>
      </c>
      <c r="E13" s="159"/>
      <c r="F13" s="160">
        <v>72794</v>
      </c>
      <c r="G13" s="161"/>
      <c r="H13" s="147"/>
    </row>
    <row r="14" spans="1:8" x14ac:dyDescent="0.2">
      <c r="A14" s="148"/>
      <c r="B14" s="149"/>
      <c r="C14" s="150"/>
      <c r="D14" s="151">
        <v>46654</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1.29</v>
      </c>
      <c r="C19" s="162">
        <f>ROUND(VALUE(SUBSTITUTE(実質収支比率等に係る経年分析!G$48,"▲","-")),2)</f>
        <v>8.5299999999999994</v>
      </c>
      <c r="D19" s="162">
        <f>ROUND(VALUE(SUBSTITUTE(実質収支比率等に係る経年分析!H$48,"▲","-")),2)</f>
        <v>7.73</v>
      </c>
      <c r="E19" s="162">
        <f>ROUND(VALUE(SUBSTITUTE(実質収支比率等に係る経年分析!I$48,"▲","-")),2)</f>
        <v>3.54</v>
      </c>
      <c r="F19" s="162">
        <f>ROUND(VALUE(SUBSTITUTE(実質収支比率等に係る経年分析!J$48,"▲","-")),2)</f>
        <v>2.44</v>
      </c>
    </row>
    <row r="20" spans="1:11" x14ac:dyDescent="0.2">
      <c r="A20" s="162" t="s">
        <v>53</v>
      </c>
      <c r="B20" s="162">
        <f>ROUND(VALUE(SUBSTITUTE(実質収支比率等に係る経年分析!F$47,"▲","-")),2)</f>
        <v>26.7</v>
      </c>
      <c r="C20" s="162">
        <f>ROUND(VALUE(SUBSTITUTE(実質収支比率等に係る経年分析!G$47,"▲","-")),2)</f>
        <v>27.49</v>
      </c>
      <c r="D20" s="162">
        <f>ROUND(VALUE(SUBSTITUTE(実質収支比率等に係る経年分析!H$47,"▲","-")),2)</f>
        <v>32.799999999999997</v>
      </c>
      <c r="E20" s="162">
        <f>ROUND(VALUE(SUBSTITUTE(実質収支比率等に係る経年分析!I$47,"▲","-")),2)</f>
        <v>37.01</v>
      </c>
      <c r="F20" s="162">
        <f>ROUND(VALUE(SUBSTITUTE(実質収支比率等に係る経年分析!J$47,"▲","-")),2)</f>
        <v>33.68</v>
      </c>
    </row>
    <row r="21" spans="1:11" x14ac:dyDescent="0.2">
      <c r="A21" s="162" t="s">
        <v>54</v>
      </c>
      <c r="B21" s="162">
        <f>IF(ISNUMBER(VALUE(SUBSTITUTE(実質収支比率等に係る経年分析!F$49,"▲","-"))),ROUND(VALUE(SUBSTITUTE(実質収支比率等に係る経年分析!F$49,"▲","-")),2),NA())</f>
        <v>-0.43</v>
      </c>
      <c r="C21" s="162">
        <f>IF(ISNUMBER(VALUE(SUBSTITUTE(実質収支比率等に係る経年分析!G$49,"▲","-"))),ROUND(VALUE(SUBSTITUTE(実質収支比率等に係る経年分析!G$49,"▲","-")),2),NA())</f>
        <v>7.26</v>
      </c>
      <c r="D21" s="162">
        <f>IF(ISNUMBER(VALUE(SUBSTITUTE(実質収支比率等に係る経年分析!H$49,"▲","-"))),ROUND(VALUE(SUBSTITUTE(実質収支比率等に係る経年分析!H$49,"▲","-")),2),NA())</f>
        <v>-1.07</v>
      </c>
      <c r="E21" s="162">
        <f>IF(ISNUMBER(VALUE(SUBSTITUTE(実質収支比率等に係る経年分析!I$49,"▲","-"))),ROUND(VALUE(SUBSTITUTE(実質収支比率等に係る経年分析!I$49,"▲","-")),2),NA())</f>
        <v>-4.24</v>
      </c>
      <c r="F21" s="162">
        <f>IF(ISNUMBER(VALUE(SUBSTITUTE(実質収支比率等に係る経年分析!J$49,"▲","-"))),ROUND(VALUE(SUBSTITUTE(実質収支比率等に係る経年分析!J$49,"▲","-")),2),NA())</f>
        <v>-5.53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0.04</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0.56999999999999995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0.28000000000000003</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0.34</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2.13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8.5299999999999994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3.54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2.4300000000000002</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8.8000000000000007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8.17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5.58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3.79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1665</v>
      </c>
      <c r="E42" s="164"/>
      <c r="F42" s="164"/>
      <c r="G42" s="164">
        <f>'実質公債費比率（分子）の構造'!L$52</f>
        <v>1463</v>
      </c>
      <c r="H42" s="164"/>
      <c r="I42" s="164"/>
      <c r="J42" s="164">
        <f>'実質公債費比率（分子）の構造'!M$52</f>
        <v>1431</v>
      </c>
      <c r="K42" s="164"/>
      <c r="L42" s="164"/>
      <c r="M42" s="164">
        <f>'実質公債費比率（分子）の構造'!N$52</f>
        <v>1415</v>
      </c>
      <c r="N42" s="164"/>
      <c r="O42" s="164"/>
      <c r="P42" s="164">
        <f>'実質公債費比率（分子）の構造'!O$52</f>
        <v>1361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608</v>
      </c>
      <c r="C46" s="164"/>
      <c r="D46" s="164"/>
      <c r="E46" s="164">
        <f>'実質公債費比率（分子）の構造'!L$48</f>
        <v>637</v>
      </c>
      <c r="F46" s="164"/>
      <c r="G46" s="164"/>
      <c r="H46" s="164">
        <f>'実質公債費比率（分子）の構造'!M$48</f>
        <v>633</v>
      </c>
      <c r="I46" s="164"/>
      <c r="J46" s="164"/>
      <c r="K46" s="164">
        <f>'実質公債費比率（分子）の構造'!N$48</f>
        <v>609</v>
      </c>
      <c r="L46" s="164"/>
      <c r="M46" s="164"/>
      <c r="N46" s="164">
        <f>'実質公債費比率（分子）の構造'!O$48</f>
        <v>603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1752</v>
      </c>
      <c r="C49" s="164"/>
      <c r="D49" s="164"/>
      <c r="E49" s="164">
        <f>'実質公債費比率（分子）の構造'!L$45</f>
        <v>1453</v>
      </c>
      <c r="F49" s="164"/>
      <c r="G49" s="164"/>
      <c r="H49" s="164">
        <f>'実質公債費比率（分子）の構造'!M$45</f>
        <v>1459</v>
      </c>
      <c r="I49" s="164"/>
      <c r="J49" s="164"/>
      <c r="K49" s="164">
        <f>'実質公債費比率（分子）の構造'!N$45</f>
        <v>1571</v>
      </c>
      <c r="L49" s="164"/>
      <c r="M49" s="164"/>
      <c r="N49" s="164">
        <f>'実質公債費比率（分子）の構造'!O$45</f>
        <v>1498</v>
      </c>
      <c r="O49" s="164"/>
      <c r="P49" s="164"/>
    </row>
    <row r="50" spans="1:16" x14ac:dyDescent="0.2">
      <c r="A50" s="164" t="s">
        <v>67</v>
      </c>
      <c r="B50" s="164" t="e">
        <f>NA()</f>
        <v>#N/A</v>
      </c>
      <c r="C50" s="164">
        <f>IF(ISNUMBER('実質公債費比率（分子）の構造'!K$53),'実質公債費比率（分子）の構造'!K$53,NA())</f>
        <v>695</v>
      </c>
      <c r="D50" s="164" t="e">
        <f>NA()</f>
        <v>#N/A</v>
      </c>
      <c r="E50" s="164" t="e">
        <f>NA()</f>
        <v>#N/A</v>
      </c>
      <c r="F50" s="164">
        <f>IF(ISNUMBER('実質公債費比率（分子）の構造'!L$53),'実質公債費比率（分子）の構造'!L$53,NA())</f>
        <v>627</v>
      </c>
      <c r="G50" s="164" t="e">
        <f>NA()</f>
        <v>#N/A</v>
      </c>
      <c r="H50" s="164" t="e">
        <f>NA()</f>
        <v>#N/A</v>
      </c>
      <c r="I50" s="164">
        <f>IF(ISNUMBER('実質公債費比率（分子）の構造'!M$53),'実質公債費比率（分子）の構造'!M$53,NA())</f>
        <v>661</v>
      </c>
      <c r="J50" s="164" t="e">
        <f>NA()</f>
        <v>#N/A</v>
      </c>
      <c r="K50" s="164" t="e">
        <f>NA()</f>
        <v>#N/A</v>
      </c>
      <c r="L50" s="164">
        <f>IF(ISNUMBER('実質公債費比率（分子）の構造'!N$53),'実質公債費比率（分子）の構造'!N$53,NA())</f>
        <v>765</v>
      </c>
      <c r="M50" s="164" t="e">
        <f>NA()</f>
        <v>#N/A</v>
      </c>
      <c r="N50" s="164" t="e">
        <f>NA()</f>
        <v>#N/A</v>
      </c>
      <c r="O50" s="164">
        <f>IF(ISNUMBER('実質公債費比率（分子）の構造'!O$53),'実質公債費比率（分子）の構造'!O$53,NA())</f>
        <v>740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14520</v>
      </c>
      <c r="E56" s="163"/>
      <c r="F56" s="163"/>
      <c r="G56" s="163">
        <f>'将来負担比率（分子）の構造'!J$52</f>
        <v>13602</v>
      </c>
      <c r="H56" s="163"/>
      <c r="I56" s="163"/>
      <c r="J56" s="163">
        <f>'将来負担比率（分子）の構造'!K$52</f>
        <v>12860</v>
      </c>
      <c r="K56" s="163"/>
      <c r="L56" s="163"/>
      <c r="M56" s="163">
        <f>'将来負担比率（分子）の構造'!L$52</f>
        <v>11835</v>
      </c>
      <c r="N56" s="163"/>
      <c r="O56" s="163"/>
      <c r="P56" s="163">
        <f>'将来負担比率（分子）の構造'!M$52</f>
        <v>11210</v>
      </c>
    </row>
    <row r="57" spans="1:16" x14ac:dyDescent="0.2">
      <c r="A57" s="163" t="s">
        <v>42</v>
      </c>
      <c r="B57" s="163"/>
      <c r="C57" s="163"/>
      <c r="D57" s="163" t="str">
        <f>'将来負担比率（分子）の構造'!I$51</f>
        <v>-</v>
      </c>
      <c r="E57" s="163"/>
      <c r="F57" s="163"/>
      <c r="G57" s="163">
        <f>'将来負担比率（分子）の構造'!J$51</f>
        <v>228</v>
      </c>
      <c r="H57" s="163"/>
      <c r="I57" s="163"/>
      <c r="J57" s="163">
        <f>'将来負担比率（分子）の構造'!K$51</f>
        <v>204</v>
      </c>
      <c r="K57" s="163"/>
      <c r="L57" s="163"/>
      <c r="M57" s="163">
        <f>'将来負担比率（分子）の構造'!L$51</f>
        <v>180</v>
      </c>
      <c r="N57" s="163"/>
      <c r="O57" s="163"/>
      <c r="P57" s="163">
        <f>'将来負担比率（分子）の構造'!M$51</f>
        <v>156</v>
      </c>
    </row>
    <row r="58" spans="1:16" x14ac:dyDescent="0.2">
      <c r="A58" s="163" t="s">
        <v>41</v>
      </c>
      <c r="B58" s="163"/>
      <c r="C58" s="163"/>
      <c r="D58" s="163">
        <f>'将来負担比率（分子）の構造'!I$50</f>
        <v>6625</v>
      </c>
      <c r="E58" s="163"/>
      <c r="F58" s="163"/>
      <c r="G58" s="163">
        <f>'将来負担比率（分子）の構造'!J$50</f>
        <v>7028</v>
      </c>
      <c r="H58" s="163"/>
      <c r="I58" s="163"/>
      <c r="J58" s="163">
        <f>'将来負担比率（分子）の構造'!K$50</f>
        <v>7176</v>
      </c>
      <c r="K58" s="163"/>
      <c r="L58" s="163"/>
      <c r="M58" s="163">
        <f>'将来負担比率（分子）の構造'!L$50</f>
        <v>7517</v>
      </c>
      <c r="N58" s="163"/>
      <c r="O58" s="163"/>
      <c r="P58" s="163">
        <f>'将来負担比率（分子）の構造'!M$50</f>
        <v>7272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2147</v>
      </c>
      <c r="C62" s="163"/>
      <c r="D62" s="163"/>
      <c r="E62" s="163">
        <f>'将来負担比率（分子）の構造'!J$45</f>
        <v>2050</v>
      </c>
      <c r="F62" s="163"/>
      <c r="G62" s="163"/>
      <c r="H62" s="163">
        <f>'将来負担比率（分子）の構造'!K$45</f>
        <v>2002</v>
      </c>
      <c r="I62" s="163"/>
      <c r="J62" s="163"/>
      <c r="K62" s="163">
        <f>'将来負担比率（分子）の構造'!L$45</f>
        <v>1825</v>
      </c>
      <c r="L62" s="163"/>
      <c r="M62" s="163"/>
      <c r="N62" s="163">
        <f>'将来負担比率（分子）の構造'!M$45</f>
        <v>1918</v>
      </c>
      <c r="O62" s="163"/>
      <c r="P62" s="163"/>
    </row>
    <row r="63" spans="1:16" x14ac:dyDescent="0.2">
      <c r="A63" s="163" t="s">
        <v>34</v>
      </c>
      <c r="B63" s="163">
        <f>'将来負担比率（分子）の構造'!I$44</f>
        <v>0</v>
      </c>
      <c r="C63" s="163"/>
      <c r="D63" s="163"/>
      <c r="E63" s="163">
        <f>'将来負担比率（分子）の構造'!J$44</f>
        <v>3</v>
      </c>
      <c r="F63" s="163"/>
      <c r="G63" s="163"/>
      <c r="H63" s="163">
        <f>'将来負担比率（分子）の構造'!K$44</f>
        <v>4</v>
      </c>
      <c r="I63" s="163"/>
      <c r="J63" s="163"/>
      <c r="K63" s="163">
        <f>'将来負担比率（分子）の構造'!L$44</f>
        <v>2</v>
      </c>
      <c r="L63" s="163"/>
      <c r="M63" s="163"/>
      <c r="N63" s="163">
        <f>'将来負担比率（分子）の構造'!M$44</f>
        <v>2</v>
      </c>
      <c r="O63" s="163"/>
      <c r="P63" s="163"/>
    </row>
    <row r="64" spans="1:16" x14ac:dyDescent="0.2">
      <c r="A64" s="163" t="s">
        <v>33</v>
      </c>
      <c r="B64" s="163">
        <f>'将来負担比率（分子）の構造'!I$43</f>
        <v>7460</v>
      </c>
      <c r="C64" s="163"/>
      <c r="D64" s="163"/>
      <c r="E64" s="163">
        <f>'将来負担比率（分子）の構造'!J$43</f>
        <v>7215</v>
      </c>
      <c r="F64" s="163"/>
      <c r="G64" s="163"/>
      <c r="H64" s="163">
        <f>'将来負担比率（分子）の構造'!K$43</f>
        <v>6673</v>
      </c>
      <c r="I64" s="163"/>
      <c r="J64" s="163"/>
      <c r="K64" s="163">
        <f>'将来負担比率（分子）の構造'!L$43</f>
        <v>6122</v>
      </c>
      <c r="L64" s="163"/>
      <c r="M64" s="163"/>
      <c r="N64" s="163">
        <f>'将来負担比率（分子）の構造'!M$43</f>
        <v>5407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12845</v>
      </c>
      <c r="C66" s="163"/>
      <c r="D66" s="163"/>
      <c r="E66" s="163">
        <f>'将来負担比率（分子）の構造'!J$41</f>
        <v>13101</v>
      </c>
      <c r="F66" s="163"/>
      <c r="G66" s="163"/>
      <c r="H66" s="163">
        <f>'将来負担比率（分子）の構造'!K$41</f>
        <v>12452</v>
      </c>
      <c r="I66" s="163"/>
      <c r="J66" s="163"/>
      <c r="K66" s="163">
        <f>'将来負担比率（分子）の構造'!L$41</f>
        <v>11810</v>
      </c>
      <c r="L66" s="163"/>
      <c r="M66" s="163"/>
      <c r="N66" s="163">
        <f>'将来負担比率（分子）の構造'!M$41</f>
        <v>11261</v>
      </c>
      <c r="O66" s="163"/>
      <c r="P66" s="163"/>
    </row>
    <row r="67" spans="1:16" x14ac:dyDescent="0.2">
      <c r="A67" s="163" t="s">
        <v>71</v>
      </c>
      <c r="B67" s="163" t="e">
        <f>NA()</f>
        <v>#N/A</v>
      </c>
      <c r="C67" s="163">
        <f>IF(ISNUMBER('将来負担比率（分子）の構造'!I$53), IF('将来負担比率（分子）の構造'!I$53 &lt; 0, 0, '将来負担比率（分子）の構造'!I$53), NA())</f>
        <v>1307</v>
      </c>
      <c r="D67" s="163" t="e">
        <f>NA()</f>
        <v>#N/A</v>
      </c>
      <c r="E67" s="163" t="e">
        <f>NA()</f>
        <v>#N/A</v>
      </c>
      <c r="F67" s="163">
        <f>IF(ISNUMBER('将来負担比率（分子）の構造'!J$53), IF('将来負担比率（分子）の構造'!J$53 &lt; 0, 0, '将来負担比率（分子）の構造'!J$53), NA())</f>
        <v>1511</v>
      </c>
      <c r="G67" s="163" t="e">
        <f>NA()</f>
        <v>#N/A</v>
      </c>
      <c r="H67" s="163" t="e">
        <f>NA()</f>
        <v>#N/A</v>
      </c>
      <c r="I67" s="163">
        <f>IF(ISNUMBER('将来負担比率（分子）の構造'!K$53), IF('将来負担比率（分子）の構造'!K$53 &lt; 0, 0, '将来負担比率（分子）の構造'!K$53), NA())</f>
        <v>891</v>
      </c>
      <c r="J67" s="163" t="e">
        <f>NA()</f>
        <v>#N/A</v>
      </c>
      <c r="K67" s="163" t="e">
        <f>NA()</f>
        <v>#N/A</v>
      </c>
      <c r="L67" s="163">
        <f>IF(ISNUMBER('将来負担比率（分子）の構造'!L$53), IF('将来負担比率（分子）の構造'!L$53 &lt; 0, 0, '将来負担比率（分子）の構造'!L$53), NA())</f>
        <v>227</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2819</v>
      </c>
      <c r="C72" s="167">
        <f>基金残高に係る経年分析!G55</f>
        <v>3153</v>
      </c>
      <c r="D72" s="167">
        <f>基金残高に係る経年分析!H55</f>
        <v>2916</v>
      </c>
    </row>
    <row r="73" spans="1:16" x14ac:dyDescent="0.2">
      <c r="A73" s="166" t="s">
        <v>74</v>
      </c>
      <c r="B73" s="167">
        <f>基金残高に係る経年分析!F56</f>
        <v>1223</v>
      </c>
      <c r="C73" s="167">
        <f>基金残高に係る経年分析!G56</f>
        <v>1264</v>
      </c>
      <c r="D73" s="167">
        <f>基金残高に係る経年分析!H56</f>
        <v>1297</v>
      </c>
    </row>
    <row r="74" spans="1:16" x14ac:dyDescent="0.2">
      <c r="A74" s="166" t="s">
        <v>75</v>
      </c>
      <c r="B74" s="167">
        <f>基金残高に係る経年分析!F57</f>
        <v>3798</v>
      </c>
      <c r="C74" s="167">
        <f>基金残高に係る経年分析!G57</f>
        <v>3859</v>
      </c>
      <c r="D74" s="167">
        <f>基金残高に係る経年分析!H57</f>
        <v>3850</v>
      </c>
    </row>
  </sheetData>
  <sheetProtection algorithmName="SHA-512" hashValue="eKDuZRrQV/Ig389plXM9VCiSbISZTQMcfzcFkkXPQ1d3M8zqDHVGahG0UQ8BR7b74iE95MbLt5tCw1A3OuK7Tg==" saltValue="jI4P5Li3tZfxXVHmoox0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高畑学</cp:lastModifiedBy>
  <cp:lastPrinted>2026-03-19T02:55:50Z</cp:lastPrinted>
  <dcterms:created xsi:type="dcterms:W3CDTF">2026-02-23T06:50:41Z</dcterms:created>
  <dcterms:modified xsi:type="dcterms:W3CDTF">2026-09-20T04:16:10Z</dcterms:modified>
  <cp:category/>
</cp:coreProperties>
</file>