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aguchi-tomoko\Desktop\【財政状況資料集】_212156_山県市_2017\"/>
    </mc:Choice>
  </mc:AlternateContent>
  <bookViews>
    <workbookView xWindow="0" yWindow="0" windowWidth="19200" windowHeight="110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<sst xmlns="http://schemas.openxmlformats.org/spreadsheetml/2006/main" count="1162" uniqueCount="613">
  <si>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</si>
  <si>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</si>
  <si>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</si>
  <si>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</si>
  <si>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</si>
  <si>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</si>
  <si>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</si>
  <si>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</si>
  <si>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</si>
  <si>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</si>
  <si>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</si>
  <si>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</si>
  <si>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</si>
  <si>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</si>
  <si>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</si>
  <si>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</si>
  <si>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</si>
  <si>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</si>
  <si>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</si>
  <si>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</si>
  <si>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</si>
  <si>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</si>
  <si>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</si>
  <si>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</si>
  <si>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</si>
  <si>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</si>
  <si>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</si>
  <si>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</si>
  <si>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</si>
  <si>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</si>
  <si>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</si>
  <si>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</si>
  <si>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</si>
  <si>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</si>
  <si>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</si>
  <si>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</si>
  <si>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</si>
  <si>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</si>
  <si>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</si>
  <si>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</si>
  <si>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</si>
  <si>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</si>
  <si>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</si>
  <si>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</si>
  <si>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</si>
  <si>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</si>
  <si>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</si>
  <si>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</si>
  <si>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</si>
  <si>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</si>
  <si>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</si>
  <si>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</si>
  <si>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</si>
  <si>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</si>
  <si>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</si>
  <si>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</si>
  <si>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</si>
  <si>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</si>
  <si>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</si>
  <si>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</si>
  <si>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</si>
  <si>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</si>
  <si>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</si>
  <si>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</si>
  <si>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</si>
  <si>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</si>
  <si>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</si>
  <si>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</si>
  <si>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</si>
  <si>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</si>
  <si>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</si>
  <si>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</si>
  <si>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</si>
  <si>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</si>
  <si>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</si>
  <si>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</si>
  <si>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</si>
  <si>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</si>
  <si>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</si>
  <si>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</si>
  <si>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</si>
  <si>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</si>
  <si>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</si>
  <si>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</si>
  <si>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</si>
  <si>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</si>
  <si>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</si>
  <si>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</si>
  <si>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</si>
  <si>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</si>
  <si>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</si>
  <si>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</si>
  <si>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</si>
  <si>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</si>
  <si>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</si>
  <si>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</si>
  <si>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</si>
  <si>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</si>
  <si>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</si>
  <si>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</si>
  <si>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</si>
  <si>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</si>
  <si>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</si>
  <si>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</si>
  <si>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</si>
  <si>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</si>
  <si>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</si>
  <si>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</si>
  <si>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</si>
  <si>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</si>
  <si>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</si>
  <si>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</si>
  <si>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</si>
  <si>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</si>
  <si>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</si>
  <si>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</si>
  <si>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</si>
  <si>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</si>
  <si>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</si>
  <si>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</si>
  <si>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</si>
  <si>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</si>
  <si>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</si>
  <si>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</si>
  <si>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</si>
  <si>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</si>
  <si>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</si>
  <si>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</si>
  <si>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</si>
  <si>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</si>
  <si>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</si>
  <si>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</si>
  <si>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</si>
  <si>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</si>
  <si>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</si>
  <si>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</si>
  <si>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</si>
  <si>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</si>
  <si>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</si>
  <si>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</si>
  <si>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</si>
  <si>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</si>
  <si>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</si>
  <si>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</si>
  <si>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</si>
  <si>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</si>
  <si>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</si>
  <si>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</si>
  <si>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</si>
  <si>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</si>
  <si>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</si>
  <si>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</si>
  <si>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</si>
  <si>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</si>
  <si>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</si>
  <si>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</si>
  <si>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</si>
  <si>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</si>
  <si>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</si>
  <si>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</si>
  <si>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</si>
  <si>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</si>
  <si>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</si>
  <si>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</si>
  <si>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</si>
  <si>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</si>
  <si>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</si>
  <si>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</si>
  <si>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</si>
  <si>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</si>
  <si>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</si>
  <si>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</si>
  <si>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</si>
  <si>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</si>
  <si>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</si>
  <si>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</si>
  <si>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</si>
  <si>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</si>
  <si>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</si>
  <si>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</si>
  <si>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</si>
  <si>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</si>
  <si>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</si>
  <si>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</si>
  <si>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</si>
  <si>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</si>
  <si>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</si>
  <si>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</si>
  <si>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</si>
  <si>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</si>
  <si>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</si>
  <si>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</si>
  <si>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</si>
  <si>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</si>
  <si>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</si>
  <si>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</si>
  <si>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</si>
  <si>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</si>
  <si>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</si>
  <si>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</si>
  <si>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</si>
  <si>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</si>
  <si>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</si>
  <si>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</si>
  <si>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</si>
  <si>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</si>
  <si>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</si>
  <si>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</si>
  <si>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</si>
  <si>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</si>
  <si>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</si>
  <si>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</si>
  <si>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</si>
  <si>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岐阜県山県市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</si>
  <si>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</si>
  <si>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</si>
  <si>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</si>
  <si>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</si>
  <si>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</si>
  <si>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</si>
  <si>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</si>
  <si>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</si>
  <si>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</si>
  <si>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</si>
  <si>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</si>
  <si>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</si>
  <si>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</si>
  <si>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</si>
  <si>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</si>
  <si>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</si>
  <si>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</si>
  <si>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</si>
  <si>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</si>
  <si>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</si>
  <si>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</si>
  <si>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</si>
  <si>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</si>
  <si>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</si>
  <si>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</si>
  <si>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</si>
  <si>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</si>
  <si>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</si>
  <si>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</si>
  <si>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</si>
  <si>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</si>
  <si>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</si>
  <si>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</si>
  <si>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</si>
  <si>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</si>
  <si>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</si>
  <si>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</si>
  <si>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</si>
  <si>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</si>
  <si>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</si>
  <si>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</si>
  <si>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</si>
  <si>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</si>
  <si>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</si>
  <si>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</si>
  <si>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</si>
  <si>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</si>
  <si>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</si>
  <si>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</si>
  <si>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</si>
  <si>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</si>
  <si>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</si>
  <si>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</si>
  <si>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</si>
  <si>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</si>
  <si>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</si>
  <si>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</si>
  <si>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</si>
  <si>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</si>
  <si>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</si>
  <si>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</si>
  <si>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</si>
  <si>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</si>
  <si>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</si>
  <si>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</si>
  <si>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</si>
  <si>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</si>
  <si>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</si>
  <si>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</si>
  <si>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</si>
  <si>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</si>
  <si>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</si>
  <si>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</si>
  <si>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</si>
  <si>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</si>
  <si>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</si>
  <si>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</si>
  <si>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</si>
  <si>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</si>
  <si>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</si>
  <si>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</si>
  <si>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</si>
  <si>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</si>
  <si>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</si>
  <si>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</si>
  <si>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</si>
  <si>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</si>
  <si>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</si>
  <si>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</si>
  <si>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</si>
  <si>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</si>
  <si>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</si>
  <si>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</si>
  <si>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</si>
  <si>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</si>
  <si>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</si>
  <si>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</si>
  <si>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</si>
  <si>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</si>
  <si>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</si>
  <si>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</si>
  <si>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</si>
  <si>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</si>
  <si>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</si>
  <si>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</si>
  <si>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</si>
  <si>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</si>
  <si>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</si>
  <si>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</si>
  <si>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</si>
  <si>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</si>
  <si>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</si>
  <si>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</si>
  <si>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</si>
  <si>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</si>
  <si>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</si>
  <si>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</si>
  <si>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</si>
  <si>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</si>
  <si>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</si>
  <si>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</si>
  <si>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</si>
  <si>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</si>
  <si>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</si>
  <si>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</si>
  <si>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</si>
  <si>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</si>
  <si>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</si>
  <si>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</si>
  <si>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</si>
  <si>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</si>
  <si>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</si>
  <si>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</si>
  <si>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</si>
  <si>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</si>
  <si>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</si>
  <si>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</si>
  <si>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</si>
  <si>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</si>
  <si>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</si>
  <si>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</si>
  <si>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</si>
  <si>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</si>
  <si>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</si>
  <si>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</si>
  <si>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</si>
  <si>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</si>
  <si>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</si>
  <si>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</si>
  <si>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</si>
  <si>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岐阜県山県市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</si>
  <si>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</si>
  <si>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</si>
  <si>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</si>
  <si>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</si>
  <si>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</si>
  <si>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</si>
  <si>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</si>
  <si>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</si>
  <si>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</si>
  <si>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</si>
  <si>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</si>
  <si>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</si>
  <si>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</si>
  <si>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</si>
  <si>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</si>
  <si>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</si>
  <si>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</si>
  <si>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</si>
  <si>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</si>
  <si>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</si>
  <si>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</si>
  <si>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</si>
  <si>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</si>
  <si>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</si>
  <si>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</si>
  <si>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</si>
  <si>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</si>
  <si>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</si>
  <si>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</si>
  <si>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</si>
  <si>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</si>
  <si>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</si>
  <si>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</si>
  <si>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</si>
  <si>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</si>
  <si>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</si>
  <si>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</si>
  <si>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</si>
  <si>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</si>
  <si>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</si>
  <si>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</si>
  <si>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</si>
  <si>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</si>
  <si>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</si>
  <si>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</si>
  <si>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</si>
  <si>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</si>
  <si>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</si>
  <si>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</si>
  <si>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</si>
  <si>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</si>
  <si>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</si>
  <si>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</si>
  <si>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</si>
  <si>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</si>
  <si>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</si>
  <si>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</si>
  <si>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</si>
  <si>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</si>
  <si>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</si>
  <si>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</si>
  <si>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</si>
  <si>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</si>
  <si>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</si>
  <si>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</si>
  <si>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</si>
  <si>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</si>
  <si>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</si>
  <si>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</si>
  <si>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</si>
  <si>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</si>
  <si>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</si>
  <si>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</si>
  <si>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</si>
  <si>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</si>
  <si>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</si>
  <si>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</si>
  <si>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</si>
  <si>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</si>
  <si>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</si>
  <si>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</si>
  <si>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</si>
  <si>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</si>
  <si>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</si>
  <si>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</si>
  <si>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</si>
  <si>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</si>
  <si>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</si>
  <si>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</si>
  <si>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</si>
  <si>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</si>
  <si>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</si>
  <si>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</si>
  <si>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</si>
  <si>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</si>
  <si>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</si>
  <si>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</si>
  <si>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</si>
  <si>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</si>
  <si>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</si>
  <si>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</si>
  <si>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</si>
  <si>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</si>
  <si>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</si>
  <si>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</si>
  <si>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</si>
  <si>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</si>
  <si>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</si>
  <si>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</si>
  <si>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</si>
  <si>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</si>
  <si>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</si>
  <si>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</si>
  <si>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</si>
  <si>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</si>
  <si>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</si>
  <si>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</si>
  <si>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</si>
  <si>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</si>
  <si>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</si>
  <si>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</si>
  <si>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</si>
  <si>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</si>
  <si>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</si>
  <si>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</si>
  <si>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</si>
  <si>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</si>
  <si>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</si>
  <si>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</si>
  <si>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</si>
  <si>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</si>
  <si>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</si>
  <si>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</si>
  <si>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</si>
  <si>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</si>
  <si>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</si>
  <si>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</si>
  <si>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</si>
  <si>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</si>
  <si>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</si>
  <si>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</si>
  <si>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</si>
  <si>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</si>
  <si>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</si>
  <si>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</si>
  <si>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</si>
  <si>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</si>
  <si>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</si>
  <si>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</si>
  <si>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</si>
  <si>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</si>
  <si>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</si>
  <si>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</si>
  <si>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</si>
  <si>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</si>
  <si>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</si>
  <si>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</si>
  <si>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</si>
  <si>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</si>
  <si>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</si>
  <si>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</si>
  <si>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</si>
  <si>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</si>
  <si>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</si>
  <si>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</si>
  <si>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</si>
  <si>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</si>
  <si>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</si>
  <si>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</si>
  <si>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</si>
  <si>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</si>
  <si>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</si>
  <si>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</si>
  <si>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</si>
  <si>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</si>
  <si>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</si>
  <si>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</si>
  <si>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</si>
  <si>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</si>
  <si>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</si>
  <si>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</si>
  <si>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</si>
  <si>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</si>
  <si>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</si>
  <si>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</si>
  <si>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</si>
  <si>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</si>
  <si>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</si>
  <si>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</si>
  <si>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</si>
  <si>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</si>
  <si>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</si>
  <si>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</si>
  <si>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</si>
  <si>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</si>
  <si>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</si>
  <si>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</si>
  <si>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</si>
  <si>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</si>
  <si>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</si>
  <si>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</si>
  <si>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</si>
  <si>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</si>
  <si>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</si>
  <si>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7.48</t>
  </si>
  <si>
    <t>▲ 5.81</t>
  </si>
  <si>
    <t>▲ 4.27</t>
  </si>
  <si>
    <t>▲ 5.19</t>
  </si>
  <si>
    <t>水道事業会計</t>
  </si>
  <si>
    <t>一般会計</t>
  </si>
  <si>
    <t>国民健康保険特別会計</t>
  </si>
  <si>
    <t>後期高齢者医療特別会計</t>
  </si>
  <si>
    <t>介護保険特別会計</t>
  </si>
  <si>
    <t>簡易水道事業特別会計</t>
  </si>
  <si>
    <t>公共下水道事業特別会計</t>
  </si>
  <si>
    <t>農業集落排水事業特別会計</t>
  </si>
  <si>
    <t>その他会計（赤字）</t>
  </si>
  <si>
    <t>その他会計（黒字）</t>
  </si>
  <si>
    <t>山県市土地開発公社</t>
    <rPh sb="0" eb="3">
      <t>ヤマガタシ</t>
    </rPh>
    <rPh sb="3" eb="5">
      <t>トチ</t>
    </rPh>
    <rPh sb="5" eb="7">
      <t>カイハツ</t>
    </rPh>
    <rPh sb="7" eb="9">
      <t>コウシャ</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</si>
  <si>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</si>
  <si>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</si>
  <si>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1">
      <t>チマタ</t>
    </rPh>
    <rPh sb="1" eb="2">
      <t>キタ</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</si>
  <si>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</si>
  <si>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岐阜県後期高齢者広域連合（一般会計分）</t>
    <rPh sb="0" eb="3">
      <t>ギフケン</t>
    </rPh>
    <rPh sb="3" eb="5">
      <t>コウキ</t>
    </rPh>
    <rPh sb="5" eb="7">
      <t>コウレイ</t>
    </rPh>
    <rPh sb="7" eb="8">
      <t>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</si>
  <si>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7">
      <t>コウレイ</t>
    </rPh>
    <rPh sb="7" eb="8">
      <t>シャ</t>
    </rPh>
    <rPh sb="8" eb="10">
      <t>コウイキ</t>
    </rPh>
    <rPh sb="10" eb="12">
      <t>レンゴウ</t>
    </rPh>
    <rPh sb="13" eb="15">
      <t>トクベツ</t>
    </rPh>
    <rPh sb="15" eb="17">
      <t>カイケイ</t>
    </rPh>
    <rPh sb="17" eb="18">
      <t>ブン</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</si>
  <si>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</si>
  <si>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</si>
  <si>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</si>
  <si>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</si>
  <si>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</si>
  <si>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1"/>
  </si>
  <si>
    <t>魅力あるまちづくり基金</t>
    <rPh sb="0" eb="2">
      <t>ミリョク</t>
    </rPh>
    <rPh sb="9" eb="11">
      <t>キキン</t>
    </rPh>
    <phoneticPr fontId="11"/>
  </si>
  <si>
    <t>地域福祉基金</t>
    <rPh sb="0" eb="2">
      <t>チイキ</t>
    </rPh>
    <rPh sb="2" eb="4">
      <t>フクシ</t>
    </rPh>
    <rPh sb="4" eb="6">
      <t>キキン</t>
    </rPh>
    <phoneticPr fontId="11"/>
  </si>
  <si>
    <t>消防施設整備基金</t>
    <rPh sb="0" eb="2">
      <t>ショウボウ</t>
    </rPh>
    <rPh sb="2" eb="4">
      <t>シセツ</t>
    </rPh>
    <rPh sb="4" eb="6">
      <t>セイビ</t>
    </rPh>
    <rPh sb="6" eb="8">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</si>
  <si>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</si>
  <si>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</si>
  <si>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</si>
  <si>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</si>
  <si>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</si>
  <si>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</si>
  <si>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</si>
  <si>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</si>
  <si>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</si>
  <si>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</si>
  <si>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</si>
  <si>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</si>
  <si>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平均と比較し高いものの、一般会計の元利償還金は平成２５年度にピークとなっていたが、一般公共事業債や教育債、合併特例債等の減少等により元利償還金の総額が減少し、対前年度より1.7ポイント減少した。将来負担比率においては、平成25年度は類似団体と比較し高かったものの、合併後の大型事業の完了により地方債発行を抑制できたことから順調に減少していたが、地方交付税の減少と基金取崩しによる基金残高の減少等により、平成29年度は、対前年度より0.7ポイント増加となった。当面は、東海環状自動車ＩＣ開通を視野に入れたまちづくりのための周辺整備や公共施設等総合管理計画に基づく公共施設の改修等、将来起債を伴う大規模事業が想定されるなかで、今後も事業を厳選していくなど、長期的視野に立ち財政健全化を推進する。</t>
    <phoneticPr fontId="5"/>
  </si>
  <si>
    <t>平成15年に合併し、公共施設等を旧町村がそれぞれ整備したものをそのまま引き継いで使用しているために、最適化が図れておらず、有形固定資産減価償却率について年々高くなっており、類似団体と比較しても平成２９年度時点で6ポイントほど高い。行政サービスを提供するうえで、公共施設等が多くあることは有益となるが、一方で日々の管理運営や修繕など多くの費用が発生し、財政を圧迫する要因の一つとなっている。今後においては、将来負担比率の減少につなげるために、公共施設等を効率的かつ効果的に維持管理を行い、更新、統廃合、長寿命化等を計画的に取組み、財政負担の軽減及び平準化を推進していく。</t>
    <rPh sb="182" eb="184">
      <t>ヨウイン</t>
    </rPh>
    <rPh sb="185" eb="186">
      <t>ヒト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</si>
</sst>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BAD2-4F65-801D-93A13AFB4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27512</c:v>
                </c:pt>
                <c:pt idx="1">
                  <c:v>34494</c:v>
                </c:pt>
                <c:pt idx="2">
                  <c:v>28390</c:v>
                </c:pt>
                <c:pt idx="3">
                  <c:v>27122</c:v>
                </c:pt>
                <c:pt idx="4">
                  <c:v>51278</c:v>
                </c:pt>
              </c:numCache>
            </c:numRef>
          </c:val>
          <c:smooth val="0"/>
          <c:extLst xmlns:c16r2="http://schemas.microsoft.com/office/drawing/2015/06/chart">
            <c:ext xmlns:c16="http://schemas.microsoft.com/office/drawing/2014/chart" uri="{C3380CC4-5D6E-409C-BE32-E72D297353CC}">
              <c16:uniqueId val="{00000001-BAD2-4F65-801D-93A13AFB49A5}"/>
            </c:ext>
          </c:extLst>
        </c:ser>
        <c:dLbls>
          <c:showLegendKey val="0"/>
          <c:showVal val="0"/>
          <c:showCatName val="0"/>
          <c:showSerName val="0"/>
          <c:showPercent val="0"/>
          <c:showBubbleSize val="0"/>
        </c:dLbls>
        <c:marker val="1"/>
        <c:smooth val="0"/>
        <c:axId val="494826936"/>
        <c:axId val="494826152"/>
      </c:lineChart>
      <c:catAx>
        <c:axId val="494826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26152"/>
        <c:crosses val="autoZero"/>
        <c:auto val="1"/>
        <c:lblAlgn val="ctr"/>
        <c:lblOffset val="100"/>
        <c:tickLblSkip val="1"/>
        <c:tickMarkSkip val="1"/>
        <c:noMultiLvlLbl val="0"/>
      </c:catAx>
      <c:valAx>
        <c:axId val="494826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26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7.55</c:v>
                </c:pt>
                <c:pt idx="1">
                  <c:v>4.04</c:v>
                </c:pt>
                <c:pt idx="2">
                  <c:v>3.23</c:v>
                </c:pt>
                <c:pt idx="3">
                  <c:v>2.98</c:v>
                </c:pt>
                <c:pt idx="4">
                  <c:v>2.41</c:v>
                </c:pt>
              </c:numCache>
            </c:numRef>
          </c:val>
          <c:extLst xmlns:c16r2="http://schemas.microsoft.com/office/drawing/2015/06/chart">
            <c:ext xmlns:c16="http://schemas.microsoft.com/office/drawing/2014/chart" uri="{C3380CC4-5D6E-409C-BE32-E72D297353CC}">
              <c16:uniqueId val="{00000000-BC37-4B01-861F-9373DB4890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39.53</c:v>
                </c:pt>
                <c:pt idx="1">
                  <c:v>40.32</c:v>
                </c:pt>
                <c:pt idx="2">
                  <c:v>37.770000000000003</c:v>
                </c:pt>
                <c:pt idx="3">
                  <c:v>36.340000000000003</c:v>
                </c:pt>
                <c:pt idx="4">
                  <c:v>34.049999999999997</c:v>
                </c:pt>
              </c:numCache>
            </c:numRef>
          </c:val>
          <c:extLst xmlns:c16r2="http://schemas.microsoft.com/office/drawing/2015/06/chart">
            <c:ext xmlns:c16="http://schemas.microsoft.com/office/drawing/2014/chart" uri="{C3380CC4-5D6E-409C-BE32-E72D297353CC}">
              <c16:uniqueId val="{00000001-BC37-4B01-861F-9373DB489029}"/>
            </c:ext>
          </c:extLst>
        </c:ser>
        <c:dLbls>
          <c:showLegendKey val="0"/>
          <c:showVal val="0"/>
          <c:showCatName val="0"/>
          <c:showSerName val="0"/>
          <c:showPercent val="0"/>
          <c:showBubbleSize val="0"/>
        </c:dLbls>
        <c:gapWidth val="250"/>
        <c:overlap val="100"/>
        <c:axId val="494823408"/>
        <c:axId val="494823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2.34</c:v>
                </c:pt>
                <c:pt idx="1">
                  <c:v>-7.48</c:v>
                </c:pt>
                <c:pt idx="2">
                  <c:v>-5.81</c:v>
                </c:pt>
                <c:pt idx="3">
                  <c:v>-4.2699999999999996</c:v>
                </c:pt>
                <c:pt idx="4">
                  <c:v>-5.19</c:v>
                </c:pt>
              </c:numCache>
            </c:numRef>
          </c:val>
          <c:smooth val="0"/>
          <c:extLst xmlns:c16r2="http://schemas.microsoft.com/office/drawing/2015/06/chart">
            <c:ext xmlns:c16="http://schemas.microsoft.com/office/drawing/2014/chart" uri="{C3380CC4-5D6E-409C-BE32-E72D297353CC}">
              <c16:uniqueId val="{00000002-BC37-4B01-861F-9373DB489029}"/>
            </c:ext>
          </c:extLst>
        </c:ser>
        <c:dLbls>
          <c:showLegendKey val="0"/>
          <c:showVal val="0"/>
          <c:showCatName val="0"/>
          <c:showSerName val="0"/>
          <c:showPercent val="0"/>
          <c:showBubbleSize val="0"/>
        </c:dLbls>
        <c:marker val="1"/>
        <c:smooth val="0"/>
        <c:axId val="494823408"/>
        <c:axId val="494823016"/>
      </c:lineChart>
      <c:catAx>
        <c:axId val="49482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823016"/>
        <c:crosses val="autoZero"/>
        <c:auto val="1"/>
        <c:lblAlgn val="ctr"/>
        <c:lblOffset val="100"/>
        <c:tickLblSkip val="1"/>
        <c:tickMarkSkip val="1"/>
        <c:noMultiLvlLbl val="0"/>
      </c:catAx>
      <c:valAx>
        <c:axId val="49482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CB9-4038-9B00-D25F73331C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B9-4038-9B00-D25F73331C5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CB9-4038-9B00-D25F73331C5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CB9-4038-9B00-D25F73331C5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0.02</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CB9-4038-9B00-D25F73331C5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1.93</c:v>
                </c:pt>
                <c:pt idx="2">
                  <c:v>#N/A</c:v>
                </c:pt>
                <c:pt idx="3">
                  <c:v>0.9</c:v>
                </c:pt>
                <c:pt idx="4">
                  <c:v>#N/A</c:v>
                </c:pt>
                <c:pt idx="5">
                  <c:v>0.31</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CB9-4038-9B00-D25F73331C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0.02</c:v>
                </c:pt>
                <c:pt idx="4">
                  <c:v>#N/A</c:v>
                </c:pt>
                <c:pt idx="5">
                  <c:v>0</c:v>
                </c:pt>
                <c:pt idx="6">
                  <c:v>#N/A</c:v>
                </c:pt>
                <c:pt idx="7">
                  <c:v>0.05</c:v>
                </c:pt>
                <c:pt idx="8">
                  <c:v>#N/A</c:v>
                </c:pt>
                <c:pt idx="9">
                  <c:v>0.15</c:v>
                </c:pt>
              </c:numCache>
            </c:numRef>
          </c:val>
          <c:extLst xmlns:c16r2="http://schemas.microsoft.com/office/drawing/2015/06/chart">
            <c:ext xmlns:c16="http://schemas.microsoft.com/office/drawing/2014/chart" uri="{C3380CC4-5D6E-409C-BE32-E72D297353CC}">
              <c16:uniqueId val="{00000006-ECB9-4038-9B00-D25F73331C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2.56</c:v>
                </c:pt>
                <c:pt idx="2">
                  <c:v>#N/A</c:v>
                </c:pt>
                <c:pt idx="3">
                  <c:v>0.15</c:v>
                </c:pt>
                <c:pt idx="4">
                  <c:v>#N/A</c:v>
                </c:pt>
                <c:pt idx="5">
                  <c:v>0.09</c:v>
                </c:pt>
                <c:pt idx="6">
                  <c:v>#N/A</c:v>
                </c:pt>
                <c:pt idx="7">
                  <c:v>0.1</c:v>
                </c:pt>
                <c:pt idx="8">
                  <c:v>#N/A</c:v>
                </c:pt>
                <c:pt idx="9">
                  <c:v>0.89</c:v>
                </c:pt>
              </c:numCache>
            </c:numRef>
          </c:val>
          <c:extLst xmlns:c16r2="http://schemas.microsoft.com/office/drawing/2015/06/chart">
            <c:ext xmlns:c16="http://schemas.microsoft.com/office/drawing/2014/chart" uri="{C3380CC4-5D6E-409C-BE32-E72D297353CC}">
              <c16:uniqueId val="{00000007-ECB9-4038-9B00-D25F73331C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7.54</c:v>
                </c:pt>
                <c:pt idx="2">
                  <c:v>#N/A</c:v>
                </c:pt>
                <c:pt idx="3">
                  <c:v>4.04</c:v>
                </c:pt>
                <c:pt idx="4">
                  <c:v>#N/A</c:v>
                </c:pt>
                <c:pt idx="5">
                  <c:v>3.22</c:v>
                </c:pt>
                <c:pt idx="6">
                  <c:v>#N/A</c:v>
                </c:pt>
                <c:pt idx="7">
                  <c:v>2.97</c:v>
                </c:pt>
                <c:pt idx="8">
                  <c:v>#N/A</c:v>
                </c:pt>
                <c:pt idx="9">
                  <c:v>2.4</c:v>
                </c:pt>
              </c:numCache>
            </c:numRef>
          </c:val>
          <c:extLst xmlns:c16r2="http://schemas.microsoft.com/office/drawing/2015/06/chart">
            <c:ext xmlns:c16="http://schemas.microsoft.com/office/drawing/2014/chart" uri="{C3380CC4-5D6E-409C-BE32-E72D297353CC}">
              <c16:uniqueId val="{00000008-ECB9-4038-9B00-D25F73331C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9.17</c:v>
                </c:pt>
                <c:pt idx="2">
                  <c:v>#N/A</c:v>
                </c:pt>
                <c:pt idx="3">
                  <c:v>9.42</c:v>
                </c:pt>
                <c:pt idx="4">
                  <c:v>#N/A</c:v>
                </c:pt>
                <c:pt idx="5">
                  <c:v>10.09</c:v>
                </c:pt>
                <c:pt idx="6">
                  <c:v>#N/A</c:v>
                </c:pt>
                <c:pt idx="7">
                  <c:v>10.94</c:v>
                </c:pt>
                <c:pt idx="8">
                  <c:v>#N/A</c:v>
                </c:pt>
                <c:pt idx="9">
                  <c:v>11.17</c:v>
                </c:pt>
              </c:numCache>
            </c:numRef>
          </c:val>
          <c:extLst xmlns:c16r2="http://schemas.microsoft.com/office/drawing/2015/06/chart">
            <c:ext xmlns:c16="http://schemas.microsoft.com/office/drawing/2014/chart" uri="{C3380CC4-5D6E-409C-BE32-E72D297353CC}">
              <c16:uniqueId val="{00000009-ECB9-4038-9B00-D25F73331C5F}"/>
            </c:ext>
          </c:extLst>
        </c:ser>
        <c:dLbls>
          <c:showLegendKey val="0"/>
          <c:showVal val="0"/>
          <c:showCatName val="0"/>
          <c:showSerName val="0"/>
          <c:showPercent val="0"/>
          <c:showBubbleSize val="0"/>
        </c:dLbls>
        <c:gapWidth val="150"/>
        <c:overlap val="100"/>
        <c:axId val="494822232"/>
        <c:axId val="494821448"/>
      </c:barChart>
      <c:catAx>
        <c:axId val="49482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21448"/>
        <c:crosses val="autoZero"/>
        <c:auto val="1"/>
        <c:lblAlgn val="ctr"/>
        <c:lblOffset val="100"/>
        <c:tickLblSkip val="1"/>
        <c:tickMarkSkip val="1"/>
        <c:noMultiLvlLbl val="0"/>
      </c:catAx>
      <c:valAx>
        <c:axId val="494821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2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1939</c:v>
                </c:pt>
                <c:pt idx="5">
                  <c:v>1991</c:v>
                </c:pt>
                <c:pt idx="8">
                  <c:v>1972</c:v>
                </c:pt>
                <c:pt idx="11">
                  <c:v>1963</c:v>
                </c:pt>
                <c:pt idx="14">
                  <c:v>1954</c:v>
                </c:pt>
              </c:numCache>
            </c:numRef>
          </c:val>
          <c:extLst xmlns:c16r2="http://schemas.microsoft.com/office/drawing/2015/06/chart">
            <c:ext xmlns:c16="http://schemas.microsoft.com/office/drawing/2014/chart" uri="{C3380CC4-5D6E-409C-BE32-E72D297353CC}">
              <c16:uniqueId val="{00000000-E890-4715-88B6-69381EB67B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90-4715-88B6-69381EB67B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890-4715-88B6-69381EB67B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90-4715-88B6-69381EB67B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554</c:v>
                </c:pt>
                <c:pt idx="3">
                  <c:v>571</c:v>
                </c:pt>
                <c:pt idx="6">
                  <c:v>587</c:v>
                </c:pt>
                <c:pt idx="9">
                  <c:v>596</c:v>
                </c:pt>
                <c:pt idx="12">
                  <c:v>604</c:v>
                </c:pt>
              </c:numCache>
            </c:numRef>
          </c:val>
          <c:extLst xmlns:c16r2="http://schemas.microsoft.com/office/drawing/2015/06/chart">
            <c:ext xmlns:c16="http://schemas.microsoft.com/office/drawing/2014/chart" uri="{C3380CC4-5D6E-409C-BE32-E72D297353CC}">
              <c16:uniqueId val="{00000004-E890-4715-88B6-69381EB67B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90-4715-88B6-69381EB67B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90-4715-88B6-69381EB67B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2695</c:v>
                </c:pt>
                <c:pt idx="3">
                  <c:v>2612</c:v>
                </c:pt>
                <c:pt idx="6">
                  <c:v>2499</c:v>
                </c:pt>
                <c:pt idx="9">
                  <c:v>2328</c:v>
                </c:pt>
                <c:pt idx="12">
                  <c:v>2155</c:v>
                </c:pt>
              </c:numCache>
            </c:numRef>
          </c:val>
          <c:extLst xmlns:c16r2="http://schemas.microsoft.com/office/drawing/2015/06/chart">
            <c:ext xmlns:c16="http://schemas.microsoft.com/office/drawing/2014/chart" uri="{C3380CC4-5D6E-409C-BE32-E72D297353CC}">
              <c16:uniqueId val="{00000007-E890-4715-88B6-69381EB67B01}"/>
            </c:ext>
          </c:extLst>
        </c:ser>
        <c:dLbls>
          <c:showLegendKey val="0"/>
          <c:showVal val="0"/>
          <c:showCatName val="0"/>
          <c:showSerName val="0"/>
          <c:showPercent val="0"/>
          <c:showBubbleSize val="0"/>
        </c:dLbls>
        <c:gapWidth val="100"/>
        <c:overlap val="100"/>
        <c:axId val="494820272"/>
        <c:axId val="494819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1310</c:v>
                </c:pt>
                <c:pt idx="2">
                  <c:v>#N/A</c:v>
                </c:pt>
                <c:pt idx="3">
                  <c:v>#N/A</c:v>
                </c:pt>
                <c:pt idx="4">
                  <c:v>1192</c:v>
                </c:pt>
                <c:pt idx="5">
                  <c:v>#N/A</c:v>
                </c:pt>
                <c:pt idx="6">
                  <c:v>#N/A</c:v>
                </c:pt>
                <c:pt idx="7">
                  <c:v>1114</c:v>
                </c:pt>
                <c:pt idx="8">
                  <c:v>#N/A</c:v>
                </c:pt>
                <c:pt idx="9">
                  <c:v>#N/A</c:v>
                </c:pt>
                <c:pt idx="10">
                  <c:v>961</c:v>
                </c:pt>
                <c:pt idx="11">
                  <c:v>#N/A</c:v>
                </c:pt>
                <c:pt idx="12">
                  <c:v>#N/A</c:v>
                </c:pt>
                <c:pt idx="13">
                  <c:v>805</c:v>
                </c:pt>
                <c:pt idx="14">
                  <c:v>#N/A</c:v>
                </c:pt>
              </c:numCache>
            </c:numRef>
          </c:val>
          <c:smooth val="0"/>
          <c:extLst xmlns:c16r2="http://schemas.microsoft.com/office/drawing/2015/06/chart">
            <c:ext xmlns:c16="http://schemas.microsoft.com/office/drawing/2014/chart" uri="{C3380CC4-5D6E-409C-BE32-E72D297353CC}">
              <c16:uniqueId val="{00000008-E890-4715-88B6-69381EB67B01}"/>
            </c:ext>
          </c:extLst>
        </c:ser>
        <c:dLbls>
          <c:showLegendKey val="0"/>
          <c:showVal val="0"/>
          <c:showCatName val="0"/>
          <c:showSerName val="0"/>
          <c:showPercent val="0"/>
          <c:showBubbleSize val="0"/>
        </c:dLbls>
        <c:marker val="1"/>
        <c:smooth val="0"/>
        <c:axId val="494820272"/>
        <c:axId val="494819096"/>
      </c:lineChart>
      <c:catAx>
        <c:axId val="4948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19096"/>
        <c:crosses val="autoZero"/>
        <c:auto val="1"/>
        <c:lblAlgn val="ctr"/>
        <c:lblOffset val="100"/>
        <c:tickLblSkip val="1"/>
        <c:tickMarkSkip val="1"/>
        <c:noMultiLvlLbl val="0"/>
      </c:catAx>
      <c:valAx>
        <c:axId val="49481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19884</c:v>
                </c:pt>
                <c:pt idx="5">
                  <c:v>19429</c:v>
                </c:pt>
                <c:pt idx="8">
                  <c:v>18107</c:v>
                </c:pt>
                <c:pt idx="11">
                  <c:v>17115</c:v>
                </c:pt>
                <c:pt idx="14">
                  <c:v>16215</c:v>
                </c:pt>
              </c:numCache>
            </c:numRef>
          </c:val>
          <c:extLst xmlns:c16r2="http://schemas.microsoft.com/office/drawing/2015/06/chart">
            <c:ext xmlns:c16="http://schemas.microsoft.com/office/drawing/2014/chart" uri="{C3380CC4-5D6E-409C-BE32-E72D297353CC}">
              <c16:uniqueId val="{00000000-32C8-451D-A388-E7995A0BD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20</c:v>
                </c:pt>
              </c:numCache>
            </c:numRef>
          </c:val>
          <c:extLst xmlns:c16r2="http://schemas.microsoft.com/office/drawing/2015/06/chart">
            <c:ext xmlns:c16="http://schemas.microsoft.com/office/drawing/2014/chart" uri="{C3380CC4-5D6E-409C-BE32-E72D297353CC}">
              <c16:uniqueId val="{00000001-32C8-451D-A388-E7995A0BD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7365</c:v>
                </c:pt>
                <c:pt idx="5">
                  <c:v>7628</c:v>
                </c:pt>
                <c:pt idx="8">
                  <c:v>7315</c:v>
                </c:pt>
                <c:pt idx="11">
                  <c:v>7187</c:v>
                </c:pt>
                <c:pt idx="14">
                  <c:v>6906</c:v>
                </c:pt>
              </c:numCache>
            </c:numRef>
          </c:val>
          <c:extLst xmlns:c16r2="http://schemas.microsoft.com/office/drawing/2015/06/chart">
            <c:ext xmlns:c16="http://schemas.microsoft.com/office/drawing/2014/chart" uri="{C3380CC4-5D6E-409C-BE32-E72D297353CC}">
              <c16:uniqueId val="{00000002-32C8-451D-A388-E7995A0BD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C8-451D-A388-E7995A0BD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C8-451D-A388-E7995A0BD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C8-451D-A388-E7995A0BD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1795</c:v>
                </c:pt>
                <c:pt idx="3">
                  <c:v>1619</c:v>
                </c:pt>
                <c:pt idx="6">
                  <c:v>1604</c:v>
                </c:pt>
                <c:pt idx="9">
                  <c:v>1594</c:v>
                </c:pt>
                <c:pt idx="12">
                  <c:v>1382</c:v>
                </c:pt>
              </c:numCache>
            </c:numRef>
          </c:val>
          <c:extLst xmlns:c16r2="http://schemas.microsoft.com/office/drawing/2015/06/chart">
            <c:ext xmlns:c16="http://schemas.microsoft.com/office/drawing/2014/chart" uri="{C3380CC4-5D6E-409C-BE32-E72D297353CC}">
              <c16:uniqueId val="{00000006-32C8-451D-A388-E7995A0BD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2C8-451D-A388-E7995A0BD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9154</c:v>
                </c:pt>
                <c:pt idx="3">
                  <c:v>9061</c:v>
                </c:pt>
                <c:pt idx="6">
                  <c:v>9095</c:v>
                </c:pt>
                <c:pt idx="9">
                  <c:v>9046</c:v>
                </c:pt>
                <c:pt idx="12">
                  <c:v>9020</c:v>
                </c:pt>
              </c:numCache>
            </c:numRef>
          </c:val>
          <c:extLst xmlns:c16r2="http://schemas.microsoft.com/office/drawing/2015/06/chart">
            <c:ext xmlns:c16="http://schemas.microsoft.com/office/drawing/2014/chart" uri="{C3380CC4-5D6E-409C-BE32-E72D297353CC}">
              <c16:uniqueId val="{00000008-32C8-451D-A388-E7995A0BD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2C8-451D-A388-E7995A0BD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20507</c:v>
                </c:pt>
                <c:pt idx="3">
                  <c:v>19044</c:v>
                </c:pt>
                <c:pt idx="6">
                  <c:v>17386</c:v>
                </c:pt>
                <c:pt idx="9">
                  <c:v>15857</c:v>
                </c:pt>
                <c:pt idx="12">
                  <c:v>14947</c:v>
                </c:pt>
              </c:numCache>
            </c:numRef>
          </c:val>
          <c:extLst xmlns:c16r2="http://schemas.microsoft.com/office/drawing/2015/06/chart">
            <c:ext xmlns:c16="http://schemas.microsoft.com/office/drawing/2014/chart" uri="{C3380CC4-5D6E-409C-BE32-E72D297353CC}">
              <c16:uniqueId val="{0000000A-32C8-451D-A388-E7995A0BD47F}"/>
            </c:ext>
          </c:extLst>
        </c:ser>
        <c:dLbls>
          <c:showLegendKey val="0"/>
          <c:showVal val="0"/>
          <c:showCatName val="0"/>
          <c:showSerName val="0"/>
          <c:showPercent val="0"/>
          <c:showBubbleSize val="0"/>
        </c:dLbls>
        <c:gapWidth val="100"/>
        <c:overlap val="100"/>
        <c:axId val="494818312"/>
        <c:axId val="49481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4206</c:v>
                </c:pt>
                <c:pt idx="2">
                  <c:v>#N/A</c:v>
                </c:pt>
                <c:pt idx="3">
                  <c:v>#N/A</c:v>
                </c:pt>
                <c:pt idx="4">
                  <c:v>2668</c:v>
                </c:pt>
                <c:pt idx="5">
                  <c:v>#N/A</c:v>
                </c:pt>
                <c:pt idx="6">
                  <c:v>#N/A</c:v>
                </c:pt>
                <c:pt idx="7">
                  <c:v>2663</c:v>
                </c:pt>
                <c:pt idx="8">
                  <c:v>#N/A</c:v>
                </c:pt>
                <c:pt idx="9">
                  <c:v>#N/A</c:v>
                </c:pt>
                <c:pt idx="10">
                  <c:v>2194</c:v>
                </c:pt>
                <c:pt idx="11">
                  <c:v>#N/A</c:v>
                </c:pt>
                <c:pt idx="12">
                  <c:v>#N/A</c:v>
                </c:pt>
                <c:pt idx="13">
                  <c:v>2207</c:v>
                </c:pt>
                <c:pt idx="14">
                  <c:v>#N/A</c:v>
                </c:pt>
              </c:numCache>
            </c:numRef>
          </c:val>
          <c:smooth val="0"/>
          <c:extLst xmlns:c16r2="http://schemas.microsoft.com/office/drawing/2015/06/chart">
            <c:ext xmlns:c16="http://schemas.microsoft.com/office/drawing/2014/chart" uri="{C3380CC4-5D6E-409C-BE32-E72D297353CC}">
              <c16:uniqueId val="{0000000B-32C8-451D-A388-E7995A0BD47F}"/>
            </c:ext>
          </c:extLst>
        </c:ser>
        <c:dLbls>
          <c:showLegendKey val="0"/>
          <c:showVal val="0"/>
          <c:showCatName val="0"/>
          <c:showSerName val="0"/>
          <c:showPercent val="0"/>
          <c:showBubbleSize val="0"/>
        </c:dLbls>
        <c:marker val="1"/>
        <c:smooth val="0"/>
        <c:axId val="494818312"/>
        <c:axId val="494817136"/>
      </c:lineChart>
      <c:catAx>
        <c:axId val="49481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817136"/>
        <c:crosses val="autoZero"/>
        <c:auto val="1"/>
        <c:lblAlgn val="ctr"/>
        <c:lblOffset val="100"/>
        <c:tickLblSkip val="1"/>
        <c:tickMarkSkip val="1"/>
        <c:noMultiLvlLbl val="0"/>
      </c:catAx>
      <c:valAx>
        <c:axId val="49481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1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3390</c:v>
                </c:pt>
                <c:pt idx="1">
                  <c:v>3193</c:v>
                </c:pt>
                <c:pt idx="2">
                  <c:v>2955</c:v>
                </c:pt>
              </c:numCache>
            </c:numRef>
          </c:val>
          <c:extLst xmlns:c16r2="http://schemas.microsoft.com/office/drawing/2015/06/chart">
            <c:ext xmlns:c16="http://schemas.microsoft.com/office/drawing/2014/chart" uri="{C3380CC4-5D6E-409C-BE32-E72D297353CC}">
              <c16:uniqueId val="{00000000-3C24-4C48-94E6-16C8E0D19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1114</c:v>
                </c:pt>
                <c:pt idx="1">
                  <c:v>1115</c:v>
                </c:pt>
                <c:pt idx="2">
                  <c:v>1115</c:v>
                </c:pt>
              </c:numCache>
            </c:numRef>
          </c:val>
          <c:extLst xmlns:c16r2="http://schemas.microsoft.com/office/drawing/2015/06/chart">
            <c:ext xmlns:c16="http://schemas.microsoft.com/office/drawing/2014/chart" uri="{C3380CC4-5D6E-409C-BE32-E72D297353CC}">
              <c16:uniqueId val="{00000001-3C24-4C48-94E6-16C8E0D19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3437</c:v>
                </c:pt>
                <c:pt idx="1">
                  <c:v>3429</c:v>
                </c:pt>
                <c:pt idx="2">
                  <c:v>3369</c:v>
                </c:pt>
              </c:numCache>
            </c:numRef>
          </c:val>
          <c:extLst xmlns:c16r2="http://schemas.microsoft.com/office/drawing/2015/06/chart">
            <c:ext xmlns:c16="http://schemas.microsoft.com/office/drawing/2014/chart" uri="{C3380CC4-5D6E-409C-BE32-E72D297353CC}">
              <c16:uniqueId val="{00000002-3C24-4C48-94E6-16C8E0D1993B}"/>
            </c:ext>
          </c:extLst>
        </c:ser>
        <c:dLbls>
          <c:showLegendKey val="0"/>
          <c:showVal val="0"/>
          <c:showCatName val="0"/>
          <c:showSerName val="0"/>
          <c:showPercent val="0"/>
          <c:showBubbleSize val="0"/>
        </c:dLbls>
        <c:gapWidth val="120"/>
        <c:overlap val="100"/>
        <c:axId val="494817920"/>
        <c:axId val="494824584"/>
      </c:barChart>
      <c:catAx>
        <c:axId val="494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824584"/>
        <c:crosses val="autoZero"/>
        <c:auto val="1"/>
        <c:lblAlgn val="ctr"/>
        <c:lblOffset val="100"/>
        <c:tickLblSkip val="1"/>
        <c:tickMarkSkip val="1"/>
        <c:noMultiLvlLbl val="0"/>
      </c:catAx>
      <c:valAx>
        <c:axId val="494824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8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F2-4D68-9546-40E51D162B5A}"/>
                </c:ext>
                <c:ext xmlns:c15="http://schemas.microsoft.com/office/drawing/2012/chart" uri="{CE6537A1-D6FC-4f65-9D91-7224C49458BB}">
                  <c15:dlblFieldTable>
                    <c15:dlblFTEntry>
                      <c15:txfldGUID>{0F8610C9-B66C-4895-A74E-96A7556B8FEA}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F2-4D68-9546-40E51D162B5A}"/>
                </c:ext>
                <c:ext xmlns:c15="http://schemas.microsoft.com/office/drawing/2012/chart" uri="{CE6537A1-D6FC-4f65-9D91-7224C49458BB}">
                  <c15:dlblFieldTable>
                    <c15:dlblFTEntry>
                      <c15:txfldGUID>{1AC50E68-C4BF-4065-A7ED-81257E7CD251}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F2-4D68-9546-40E51D162B5A}"/>
                </c:ext>
                <c:ext xmlns:c15="http://schemas.microsoft.com/office/drawing/2012/chart" uri="{CE6537A1-D6FC-4f65-9D91-7224C49458BB}">
                  <c15:dlblFieldTable>
                    <c15:dlblFTEntry>
                      <c15:txfldGUID>{6734A572-C364-4361-BB44-43B486EA62DB}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F2-4D68-9546-40E51D162B5A}"/>
                </c:ext>
                <c:ext xmlns:c15="http://schemas.microsoft.com/office/drawing/2012/chart" uri="{CE6537A1-D6FC-4f65-9D91-7224C49458BB}">
                  <c15:dlblFieldTable>
                    <c15:dlblFTEntry>
                      <c15:txfldGUID>{6C37C6DA-C2B0-402C-89F2-61CBD96C87E3}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F2-4D68-9546-40E51D162B5A}"/>
                </c:ext>
                <c:ext xmlns:c15="http://schemas.microsoft.com/office/drawing/2012/chart" uri="{CE6537A1-D6FC-4f65-9D91-7224C49458BB}">
                  <c15:dlblFieldTable>
                    <c15:dlblFTEntry>
                      <c15:txfldGUID>{DBEA370C-67C4-44CA-8469-41F2D6440544}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F2-4D68-9546-40E51D162B5A}"/>
                </c:ext>
                <c:ext xmlns:c15="http://schemas.microsoft.com/office/drawing/2012/chart" uri="{CE6537A1-D6FC-4f65-9D91-7224C49458BB}">
                  <c15:dlblFieldTable>
                    <c15:dlblFTEntry>
                      <c15:txfldGUID>{8E73F209-DEBB-4674-9C62-38EC837E4F2D}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F2-4D68-9546-40E51D162B5A}"/>
                </c:ext>
                <c:ext xmlns:c15="http://schemas.microsoft.com/office/drawing/2012/chart" uri="{CE6537A1-D6FC-4f65-9D91-7224C49458BB}">
                  <c15:layout/>
                  <c15:dlblFieldTable>
                    <c15:dlblFTEntry>
                      <c15:txfldGUID>{BE3D834B-95AA-4619-B6F6-8C5B6CA405FB}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F2-4D68-9546-40E51D162B5A}"/>
                </c:ext>
                <c:ext xmlns:c15="http://schemas.microsoft.com/office/drawing/2012/chart" uri="{CE6537A1-D6FC-4f65-9D91-7224C49458BB}">
                  <c15:layout/>
                  <c15:dlblFieldTable>
                    <c15:dlblFTEntry>
                      <c15:txfldGUID>{F88ED160-E9AE-4200-B1B5-E711100F14C0}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F2-4D68-9546-40E51D162B5A}"/>
                </c:ext>
                <c:ext xmlns:c15="http://schemas.microsoft.com/office/drawing/2012/chart" uri="{CE6537A1-D6FC-4f65-9D91-7224C49458BB}">
                  <c15:layout/>
                  <c15:dlblFieldTable>
                    <c15:dlblFTEntry>
                      <c15:txfldGUID>{730BF725-FD5A-44A0-8ACB-F599750B7509}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59.9</c:v>
                </c:pt>
                <c:pt idx="32">
                  <c:v>61.4</c:v>
                </c:pt>
              </c:numCache>
            </c:numRef>
          </c:xVal>
          <c:yVal>
            <c:numRef>
              <c:f>公会計指標分析・財政指標組合せ分析表!$BP$51:$DC$51</c:f>
              <c:numCache>
                <c:formatCode>#,##0.0;"▲ "#,##0.0</c:formatCode>
                <c:ptCount val="40"/>
                <c:pt idx="16">
                  <c:v>38</c:v>
                </c:pt>
                <c:pt idx="24">
                  <c:v>32.1</c:v>
                </c:pt>
                <c:pt idx="32">
                  <c:v>32.799999999999997</c:v>
                </c:pt>
              </c:numCache>
            </c:numRef>
          </c:yVal>
          <c:smooth val="0"/>
          <c:extLst xmlns:c16r2="http://schemas.microsoft.com/office/drawing/2015/06/chart">
            <c:ext xmlns:c16="http://schemas.microsoft.com/office/drawing/2014/chart" uri="{C3380CC4-5D6E-409C-BE32-E72D297353CC}">
              <c16:uniqueId val="{00000009-91F2-4D68-9546-40E51D162B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F2-4D68-9546-40E51D162B5A}"/>
                </c:ext>
                <c:ext xmlns:c15="http://schemas.microsoft.com/office/drawing/2012/chart" uri="{CE6537A1-D6FC-4f65-9D91-7224C49458BB}">
                  <c15:dlblFieldTable>
                    <c15:dlblFTEntry>
                      <c15:txfldGUID>{5205BE6B-475D-4166-A56F-85CAC22CBA3B}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F2-4D68-9546-40E51D162B5A}"/>
                </c:ext>
                <c:ext xmlns:c15="http://schemas.microsoft.com/office/drawing/2012/chart" uri="{CE6537A1-D6FC-4f65-9D91-7224C49458BB}">
                  <c15:dlblFieldTable>
                    <c15:dlblFTEntry>
                      <c15:txfldGUID>{C7A7AA40-C27D-4CD7-B72E-120A5985D792}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F2-4D68-9546-40E51D162B5A}"/>
                </c:ext>
                <c:ext xmlns:c15="http://schemas.microsoft.com/office/drawing/2012/chart" uri="{CE6537A1-D6FC-4f65-9D91-7224C49458BB}">
                  <c15:dlblFieldTable>
                    <c15:dlblFTEntry>
                      <c15:txfldGUID>{F512163B-65F1-41AE-A752-7DB626A2E591}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F2-4D68-9546-40E51D162B5A}"/>
                </c:ext>
                <c:ext xmlns:c15="http://schemas.microsoft.com/office/drawing/2012/chart" uri="{CE6537A1-D6FC-4f65-9D91-7224C49458BB}">
                  <c15:dlblFieldTable>
                    <c15:dlblFTEntry>
                      <c15:txfldGUID>{35861A21-9CDD-4668-ADB4-2190C8E66A73}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F2-4D68-9546-40E51D162B5A}"/>
                </c:ext>
                <c:ext xmlns:c15="http://schemas.microsoft.com/office/drawing/2012/chart" uri="{CE6537A1-D6FC-4f65-9D91-7224C49458BB}">
                  <c15:dlblFieldTable>
                    <c15:dlblFTEntry>
                      <c15:txfldGUID>{C6222013-6018-4831-85A5-974A7FB53AFD}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F2-4D68-9546-40E51D162B5A}"/>
                </c:ext>
                <c:ext xmlns:c15="http://schemas.microsoft.com/office/drawing/2012/chart" uri="{CE6537A1-D6FC-4f65-9D91-7224C49458BB}">
                  <c15:dlblFieldTable>
                    <c15:dlblFTEntry>
                      <c15:txfldGUID>{61AA6DC4-7E11-4AC3-99C4-36D5572A5539}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F2-4D68-9546-40E51D162B5A}"/>
                </c:ext>
                <c:ext xmlns:c15="http://schemas.microsoft.com/office/drawing/2012/chart" uri="{CE6537A1-D6FC-4f65-9D91-7224C49458BB}">
                  <c15:layout/>
                  <c15:dlblFieldTable>
                    <c15:dlblFTEntry>
                      <c15:txfldGUID>{5D67681D-D088-4483-AB20-2A2395E4F4E0}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F2-4D68-9546-40E51D162B5A}"/>
                </c:ext>
                <c:ext xmlns:c15="http://schemas.microsoft.com/office/drawing/2012/chart" uri="{CE6537A1-D6FC-4f65-9D91-7224C49458BB}">
                  <c15:layout/>
                  <c15:dlblFieldTable>
                    <c15:dlblFTEntry>
                      <c15:txfldGUID>{85560609-FFB0-46F1-93CB-C64354FC5771}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F2-4D68-9546-40E51D162B5A}"/>
                </c:ext>
                <c:ext xmlns:c15="http://schemas.microsoft.com/office/drawing/2012/chart" uri="{CE6537A1-D6FC-4f65-9D91-7224C49458BB}">
                  <c15:layout/>
                  <c15:dlblFieldTable>
                    <c15:dlblFTEntry>
                      <c15:txfldGUID>{55A60D44-28E0-4E3E-8F46-931A5342109F}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91F2-4D68-9546-40E51D162B5A}"/>
            </c:ext>
          </c:extLst>
        </c:ser>
        <c:dLbls>
          <c:showLegendKey val="0"/>
          <c:showVal val="1"/>
          <c:showCatName val="0"/>
          <c:showSerName val="0"/>
          <c:showPercent val="0"/>
          <c:showBubbleSize val="0"/>
        </c:dLbls>
        <c:axId val="494814392"/>
        <c:axId val="494814000"/>
      </c:scatterChart>
      <c:valAx>
        <c:axId val="494814392"/>
        <c:scaling>
          <c:orientation val="minMax"/>
          <c:max val="62.1"/>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14000"/>
        <c:crosses val="autoZero"/>
        <c:crossBetween val="midCat"/>
      </c:valAx>
      <c:valAx>
        <c:axId val="494814000"/>
        <c:scaling>
          <c:orientation val="minMax"/>
          <c:max val="6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14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1F-4C1D-B869-013A93CBAD9C}"/>
                </c:ext>
                <c:ext xmlns:c15="http://schemas.microsoft.com/office/drawing/2012/chart" uri="{CE6537A1-D6FC-4f65-9D91-7224C49458BB}">
                  <c15:layout/>
                  <c15:dlblFieldTable>
                    <c15:dlblFTEntry>
                      <c15:txfldGUID>{3D7B3135-7F51-4073-9789-680F78F73D9E}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1F-4C1D-B869-013A93CBAD9C}"/>
                </c:ext>
                <c:ext xmlns:c15="http://schemas.microsoft.com/office/drawing/2012/chart" uri="{CE6537A1-D6FC-4f65-9D91-7224C49458BB}">
                  <c15:dlblFieldTable>
                    <c15:dlblFTEntry>
                      <c15:txfldGUID>{F6BDF513-CAE9-494B-A51C-895E039B4EE8}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1F-4C1D-B869-013A93CBAD9C}"/>
                </c:ext>
                <c:ext xmlns:c15="http://schemas.microsoft.com/office/drawing/2012/chart" uri="{CE6537A1-D6FC-4f65-9D91-7224C49458BB}">
                  <c15:dlblFieldTable>
                    <c15:dlblFTEntry>
                      <c15:txfldGUID>{6459064F-F77F-4EAA-B0F5-6B514605EA26}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1F-4C1D-B869-013A93CBAD9C}"/>
                </c:ext>
                <c:ext xmlns:c15="http://schemas.microsoft.com/office/drawing/2012/chart" uri="{CE6537A1-D6FC-4f65-9D91-7224C49458BB}">
                  <c15:dlblFieldTable>
                    <c15:dlblFTEntry>
                      <c15:txfldGUID>{76DBA27C-CB56-441A-ACE4-EFD70D91C38F}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1F-4C1D-B869-013A93CBAD9C}"/>
                </c:ext>
                <c:ext xmlns:c15="http://schemas.microsoft.com/office/drawing/2012/chart" uri="{CE6537A1-D6FC-4f65-9D91-7224C49458BB}">
                  <c15:dlblFieldTable>
                    <c15:dlblFTEntry>
                      <c15:txfldGUID>{A90E861B-6D16-4326-AB19-47A8C48366C6}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1F-4C1D-B869-013A93CBAD9C}"/>
                </c:ext>
                <c:ext xmlns:c15="http://schemas.microsoft.com/office/drawing/2012/chart" uri="{CE6537A1-D6FC-4f65-9D91-7224C49458BB}">
                  <c15:layout/>
                  <c15:dlblFieldTable>
                    <c15:dlblFTEntry>
                      <c15:txfldGUID>{C4467ADD-90DD-4526-A588-25E45B2241D9}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1F-4C1D-B869-013A93CBAD9C}"/>
                </c:ext>
                <c:ext xmlns:c15="http://schemas.microsoft.com/office/drawing/2012/chart" uri="{CE6537A1-D6FC-4f65-9D91-7224C49458BB}">
                  <c15:layout/>
                  <c15:dlblFieldTable>
                    <c15:dlblFTEntry>
                      <c15:txfldGUID>{D784CD97-D435-494E-AF7D-CF79B5DE9FB2}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1F-4C1D-B869-013A93CBAD9C}"/>
                </c:ext>
                <c:ext xmlns:c15="http://schemas.microsoft.com/office/drawing/2012/chart" uri="{CE6537A1-D6FC-4f65-9D91-7224C49458BB}">
                  <c15:layout/>
                  <c15:dlblFieldTable>
                    <c15:dlblFTEntry>
                      <c15:txfldGUID>{F106EC6E-995D-4EA1-959B-F3B8B0F489DB}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1F-4C1D-B869-013A93CBAD9C}"/>
                </c:ext>
                <c:ext xmlns:c15="http://schemas.microsoft.com/office/drawing/2012/chart" uri="{CE6537A1-D6FC-4f65-9D91-7224C49458BB}">
                  <c15:layout/>
                  <c15:dlblFieldTable>
                    <c15:dlblFTEntry>
                      <c15:txfldGUID>{980AB222-2EE0-4300-984F-F4AE97D70B6F}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17.8</c:v>
                </c:pt>
                <c:pt idx="16">
                  <c:v>16.899999999999999</c:v>
                </c:pt>
                <c:pt idx="24">
                  <c:v>15.6</c:v>
                </c:pt>
                <c:pt idx="32">
                  <c:v>13.9</c:v>
                </c:pt>
              </c:numCache>
            </c:numRef>
          </c:xVal>
          <c:yVal>
            <c:numRef>
              <c:f>公会計指標分析・財政指標組合せ分析表!$BP$73:$DC$73</c:f>
              <c:numCache>
                <c:formatCode>#,##0.0;"▲ "#,##0.0</c:formatCode>
                <c:ptCount val="40"/>
                <c:pt idx="0">
                  <c:v>58</c:v>
                </c:pt>
                <c:pt idx="8">
                  <c:v>37.9</c:v>
                </c:pt>
                <c:pt idx="16">
                  <c:v>38</c:v>
                </c:pt>
                <c:pt idx="24">
                  <c:v>32.1</c:v>
                </c:pt>
                <c:pt idx="32">
                  <c:v>32.799999999999997</c:v>
                </c:pt>
              </c:numCache>
            </c:numRef>
          </c:yVal>
          <c:smooth val="0"/>
          <c:extLst xmlns:c16r2="http://schemas.microsoft.com/office/drawing/2015/06/chart">
            <c:ext xmlns:c16="http://schemas.microsoft.com/office/drawing/2014/chart" uri="{C3380CC4-5D6E-409C-BE32-E72D297353CC}">
              <c16:uniqueId val="{00000009-3D1F-4C1D-B869-013A93CBAD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1F-4C1D-B869-013A93CBAD9C}"/>
                </c:ext>
                <c:ext xmlns:c15="http://schemas.microsoft.com/office/drawing/2012/chart" uri="{CE6537A1-D6FC-4f65-9D91-7224C49458BB}">
                  <c15:layout/>
                  <c15:dlblFieldTable>
                    <c15:dlblFTEntry>
                      <c15:txfldGUID>{69ECF361-75BB-4C2D-BA07-0F23C6C0CC73}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1F-4C1D-B869-013A93CBAD9C}"/>
                </c:ext>
                <c:ext xmlns:c15="http://schemas.microsoft.com/office/drawing/2012/chart" uri="{CE6537A1-D6FC-4f65-9D91-7224C49458BB}">
                  <c15:dlblFieldTable>
                    <c15:dlblFTEntry>
                      <c15:txfldGUID>{A80E12F1-073F-474D-9108-52D33D8FD32F}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1F-4C1D-B869-013A93CBAD9C}"/>
                </c:ext>
                <c:ext xmlns:c15="http://schemas.microsoft.com/office/drawing/2012/chart" uri="{CE6537A1-D6FC-4f65-9D91-7224C49458BB}">
                  <c15:dlblFieldTable>
                    <c15:dlblFTEntry>
                      <c15:txfldGUID>{616F9B3B-B468-44F0-B75F-5E52F55AAE7F}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1F-4C1D-B869-013A93CBAD9C}"/>
                </c:ext>
                <c:ext xmlns:c15="http://schemas.microsoft.com/office/drawing/2012/chart" uri="{CE6537A1-D6FC-4f65-9D91-7224C49458BB}">
                  <c15:dlblFieldTable>
                    <c15:dlblFTEntry>
                      <c15:txfldGUID>{E2DC3ED6-AB82-4D22-82F8-B4E1200D6A4E}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1F-4C1D-B869-013A93CBAD9C}"/>
                </c:ext>
                <c:ext xmlns:c15="http://schemas.microsoft.com/office/drawing/2012/chart" uri="{CE6537A1-D6FC-4f65-9D91-7224C49458BB}">
                  <c15:dlblFieldTable>
                    <c15:dlblFTEntry>
                      <c15:txfldGUID>{CEA9E14B-2F59-4A16-8D9F-D1C84B35DC83}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1F-4C1D-B869-013A93CBAD9C}"/>
                </c:ext>
                <c:ext xmlns:c15="http://schemas.microsoft.com/office/drawing/2012/chart" uri="{CE6537A1-D6FC-4f65-9D91-7224C49458BB}">
                  <c15:layout/>
                  <c15:dlblFieldTable>
                    <c15:dlblFTEntry>
                      <c15:txfldGUID>{83312254-3535-49F5-BE12-36BCC4E8C376}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1F-4C1D-B869-013A93CBAD9C}"/>
                </c:ext>
                <c:ext xmlns:c15="http://schemas.microsoft.com/office/drawing/2012/chart" uri="{CE6537A1-D6FC-4f65-9D91-7224C49458BB}">
                  <c15:layout/>
                  <c15:dlblFieldTable>
                    <c15:dlblFTEntry>
                      <c15:txfldGUID>{656D223E-15AE-4818-8FCC-00C90DA08AEA}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1F-4C1D-B869-013A93CBAD9C}"/>
                </c:ext>
                <c:ext xmlns:c15="http://schemas.microsoft.com/office/drawing/2012/chart" uri="{CE6537A1-D6FC-4f65-9D91-7224C49458BB}">
                  <c15:layout/>
                  <c15:dlblFieldTable>
                    <c15:dlblFTEntry>
                      <c15:txfldGUID>{6696112B-0E8C-481C-AFE1-479E9342EED9}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1F-4C1D-B869-013A93CBAD9C}"/>
                </c:ext>
                <c:ext xmlns:c15="http://schemas.microsoft.com/office/drawing/2012/chart" uri="{CE6537A1-D6FC-4f65-9D91-7224C49458BB}">
                  <c15:layout/>
                  <c15:dlblFieldTable>
                    <c15:dlblFTEntry>
                      <c15:txfldGUID>{FADDA49C-9166-44AB-B0B0-8B7432935724}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3D1F-4C1D-B869-013A93CBAD9C}"/>
            </c:ext>
          </c:extLst>
        </c:ser>
        <c:dLbls>
          <c:showLegendKey val="0"/>
          <c:showVal val="1"/>
          <c:showCatName val="0"/>
          <c:showSerName val="0"/>
          <c:showPercent val="0"/>
          <c:showBubbleSize val="0"/>
        </c:dLbls>
        <c:axId val="494820664"/>
        <c:axId val="494813216"/>
      </c:scatterChart>
      <c:valAx>
        <c:axId val="494820664"/>
        <c:scaling>
          <c:orientation val="minMax"/>
          <c:max val="19.200000000000003"/>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13216"/>
        <c:crosses val="autoZero"/>
        <c:crossBetween val="midCat"/>
      </c:valAx>
      <c:valAx>
        <c:axId val="494813216"/>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20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人口の減少及び過疎地区の高齢化等により財政基盤が弱く、類似団体内平均を下回っている。職員数削減等、歳出削減を推し進めているが、財政力指数は平成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で変わらず推移してい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0.40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職員の定員管理や給与構造改革</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による人件費の適正化、</a:t>
          </a:r>
          <a:r>
            <a:rPr kumimoji="1" lang="ja-JP" altLang="ja-JP" sz="1100">
              <a:solidFill>
                <a:schemeClr val="dk1"/>
              </a:solidFill>
              <a:effectLst/>
              <a:latin typeface="+mn-lt"/>
              <a:ea typeface="+mn-ea"/>
              <a:cs typeface="+mn-cs"/>
            </a:rPr>
            <a:t>経常経費の節減と、重点事業を峻別し投資的経費の抑制を図るとともに、市税の徴収率向上対策や企業誘致を積極的に進め、自主財源を確保し財政力の強化を図る。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公債費の順調な減少と扶助費や維持補修費などが減少したものの、人件費や物件費が増加</a:t>
          </a:r>
          <a:r>
            <a:rPr kumimoji="1" lang="ja-JP" altLang="ja-JP" sz="1100">
              <a:solidFill>
                <a:schemeClr val="dk1"/>
              </a:solidFill>
              <a:effectLst/>
              <a:latin typeface="+mn-lt"/>
              <a:ea typeface="+mn-ea"/>
              <a:cs typeface="+mn-cs"/>
            </a:rPr>
            <a:t>した。分母となる経常一般財源総額等においても、市税の増加があった一方、</a:t>
          </a:r>
          <a:r>
            <a:rPr kumimoji="1" lang="ja-JP" altLang="en-US" sz="1100">
              <a:solidFill>
                <a:schemeClr val="dk1"/>
              </a:solidFill>
              <a:effectLst/>
              <a:latin typeface="+mn-lt"/>
              <a:ea typeface="+mn-ea"/>
              <a:cs typeface="+mn-cs"/>
            </a:rPr>
            <a:t>歳入構成で最大の割合を占める</a:t>
          </a:r>
          <a:r>
            <a:rPr kumimoji="1" lang="ja-JP" altLang="ja-JP" sz="1100">
              <a:solidFill>
                <a:schemeClr val="dk1"/>
              </a:solidFill>
              <a:effectLst/>
              <a:latin typeface="+mn-lt"/>
              <a:ea typeface="+mn-ea"/>
              <a:cs typeface="+mn-cs"/>
            </a:rPr>
            <a:t>普通交付税の減などにより全体としては減少とな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分子より</a:t>
          </a:r>
          <a:r>
            <a:rPr kumimoji="1" lang="ja-JP" altLang="ja-JP" sz="1100">
              <a:solidFill>
                <a:schemeClr val="dk1"/>
              </a:solidFill>
              <a:effectLst/>
              <a:latin typeface="+mn-lt"/>
              <a:ea typeface="+mn-ea"/>
              <a:cs typeface="+mn-cs"/>
            </a:rPr>
            <a:t>分母の減少額が大きく、その結果、経常収支比率は前年度より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引き続き事務事業の見直しと中長期的に取り組むべき事業への重点化を実施し経常経費の削減を図っていく。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39624</xdr:rowOff>
    </xdr:to>
    <xdr:cxnSp macro="">
      <xdr:nvCxnSpPr>
        <xdr:cNvPr id="130" name="直線コネクタ 129"/>
        <xdr:cNvCxnSpPr/>
      </xdr:nvCxnSpPr>
      <xdr:spPr>
        <a:xfrm>
          <a:off x="4114800" y="1063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49276</xdr:rowOff>
    </xdr:to>
    <xdr:cxnSp macro="">
      <xdr:nvCxnSpPr>
        <xdr:cNvPr id="133" name="直線コネクタ 132"/>
        <xdr:cNvCxnSpPr/>
      </xdr:nvCxnSpPr>
      <xdr:spPr>
        <a:xfrm flipV="1">
          <a:off x="3225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49276</xdr:rowOff>
    </xdr:to>
    <xdr:cxnSp macro="">
      <xdr:nvCxnSpPr>
        <xdr:cNvPr id="136" name="直線コネクタ 135"/>
        <xdr:cNvCxnSpPr/>
      </xdr:nvCxnSpPr>
      <xdr:spPr>
        <a:xfrm>
          <a:off x="2336800" y="106453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15494</xdr:rowOff>
    </xdr:to>
    <xdr:cxnSp macro="">
      <xdr:nvCxnSpPr>
        <xdr:cNvPr id="139" name="直線コネクタ 138"/>
        <xdr:cNvCxnSpPr/>
      </xdr:nvCxnSpPr>
      <xdr:spPr>
        <a:xfrm>
          <a:off x="1447800" y="105681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2" name="テキスト ボックス 151"/>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7" name="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58" name="テキスト ボックス 157"/>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及び県</a:t>
          </a:r>
          <a:r>
            <a:rPr kumimoji="1" lang="ja-JP" altLang="ja-JP" sz="1100">
              <a:solidFill>
                <a:schemeClr val="dk1"/>
              </a:solidFill>
              <a:effectLst/>
              <a:latin typeface="+mn-lt"/>
              <a:ea typeface="+mn-ea"/>
              <a:cs typeface="+mn-cs"/>
            </a:rPr>
            <a:t>平均に比べ高い水準となっている。主な要因は人件費で、これは地理的要因から保育所や教育施設等を多く配置していることにより、類似団体に比べ職員数が多いためである。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また、人口一人当たりの決算額が前年に比べ</a:t>
          </a:r>
          <a:r>
            <a:rPr kumimoji="1" lang="ja-JP" altLang="en-US" sz="1100">
              <a:solidFill>
                <a:schemeClr val="dk1"/>
              </a:solidFill>
              <a:effectLst/>
              <a:latin typeface="+mn-lt"/>
              <a:ea typeface="+mn-ea"/>
              <a:cs typeface="+mn-cs"/>
            </a:rPr>
            <a:t>７，９２８</a:t>
          </a:r>
          <a:r>
            <a:rPr kumimoji="1" lang="ja-JP" altLang="ja-JP" sz="1100">
              <a:solidFill>
                <a:schemeClr val="dk1"/>
              </a:solidFill>
              <a:effectLst/>
              <a:latin typeface="+mn-lt"/>
              <a:ea typeface="+mn-ea"/>
              <a:cs typeface="+mn-cs"/>
            </a:rPr>
            <a:t>円上昇しているが、上昇要因は</a:t>
          </a:r>
          <a:r>
            <a:rPr kumimoji="1" lang="ja-JP" altLang="en-US" sz="1100">
              <a:solidFill>
                <a:schemeClr val="dk1"/>
              </a:solidFill>
              <a:effectLst/>
              <a:latin typeface="+mn-lt"/>
              <a:ea typeface="+mn-ea"/>
              <a:cs typeface="+mn-cs"/>
            </a:rPr>
            <a:t>人件費・物件費等の決算額上昇と</a:t>
          </a:r>
          <a:r>
            <a:rPr kumimoji="1" lang="ja-JP" altLang="ja-JP" sz="1100">
              <a:solidFill>
                <a:schemeClr val="dk1"/>
              </a:solidFill>
              <a:effectLst/>
              <a:latin typeface="+mn-lt"/>
              <a:ea typeface="+mn-ea"/>
              <a:cs typeface="+mn-cs"/>
            </a:rPr>
            <a:t>人口減少（前年比△</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２８９</a:t>
          </a:r>
          <a:r>
            <a:rPr kumimoji="1" lang="ja-JP" altLang="ja-JP" sz="1100">
              <a:solidFill>
                <a:schemeClr val="dk1"/>
              </a:solidFill>
              <a:effectLst/>
              <a:latin typeface="+mn-lt"/>
              <a:ea typeface="+mn-ea"/>
              <a:cs typeface="+mn-cs"/>
            </a:rPr>
            <a:t>人減））に起因するものである。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131094</xdr:rowOff>
    </xdr:from>
    <xdr:to>
      <xdr:col>23</xdr:col>
      <xdr:colOff>133350</xdr:colOff>
      <xdr:row>81</xdr:row>
      <xdr:rowOff>162978</xdr:rowOff>
    </xdr:to>
    <xdr:cxnSp macro="">
      <xdr:nvCxnSpPr>
        <xdr:cNvPr id="193" name="直線コネクタ 192"/>
        <xdr:cNvCxnSpPr/>
      </xdr:nvCxnSpPr>
      <xdr:spPr>
        <a:xfrm>
          <a:off x="4114800" y="14018544"/>
          <a:ext cx="8382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129217</xdr:rowOff>
    </xdr:from>
    <xdr:to>
      <xdr:col>19</xdr:col>
      <xdr:colOff>133350</xdr:colOff>
      <xdr:row>81</xdr:row>
      <xdr:rowOff>131094</xdr:rowOff>
    </xdr:to>
    <xdr:cxnSp macro="">
      <xdr:nvCxnSpPr>
        <xdr:cNvPr id="196" name="直線コネクタ 195"/>
        <xdr:cNvCxnSpPr/>
      </xdr:nvCxnSpPr>
      <xdr:spPr>
        <a:xfrm>
          <a:off x="3225800" y="14016667"/>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112075</xdr:rowOff>
    </xdr:from>
    <xdr:to>
      <xdr:col>15</xdr:col>
      <xdr:colOff>82550</xdr:colOff>
      <xdr:row>81</xdr:row>
      <xdr:rowOff>129217</xdr:rowOff>
    </xdr:to>
    <xdr:cxnSp macro="">
      <xdr:nvCxnSpPr>
        <xdr:cNvPr id="199" name="直線コネクタ 198"/>
        <xdr:cNvCxnSpPr/>
      </xdr:nvCxnSpPr>
      <xdr:spPr>
        <a:xfrm>
          <a:off x="2336800" y="13999525"/>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65691</xdr:rowOff>
    </xdr:from>
    <xdr:to>
      <xdr:col>11</xdr:col>
      <xdr:colOff>31750</xdr:colOff>
      <xdr:row>81</xdr:row>
      <xdr:rowOff>112075</xdr:rowOff>
    </xdr:to>
    <xdr:cxnSp macro="">
      <xdr:nvCxnSpPr>
        <xdr:cNvPr id="202" name="直線コネクタ 201"/>
        <xdr:cNvCxnSpPr/>
      </xdr:nvCxnSpPr>
      <xdr:spPr>
        <a:xfrm>
          <a:off x="1447800" y="13953141"/>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112178</xdr:rowOff>
    </xdr:from>
    <xdr:to>
      <xdr:col>23</xdr:col>
      <xdr:colOff>184150</xdr:colOff>
      <xdr:row>82</xdr:row>
      <xdr:rowOff>42328</xdr:rowOff>
    </xdr:to>
    <xdr:sp macro="" textlink="">
      <xdr:nvSpPr>
        <xdr:cNvPr id="212" name="楕円 211"/>
        <xdr:cNvSpPr/>
      </xdr:nvSpPr>
      <xdr:spPr>
        <a:xfrm>
          <a:off x="4902200" y="139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84255</xdr:rowOff>
    </xdr:from>
    <xdr:ext cx="762000" cy="259045"/>
    <xdr:sp macro="" textlink="">
      <xdr:nvSpPr>
        <xdr:cNvPr id="213" name="人件費・物件費等の状況該当値テキスト"/>
        <xdr:cNvSpPr txBox="1"/>
      </xdr:nvSpPr>
      <xdr:spPr>
        <a:xfrm>
          <a:off x="5041900" y="1397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80294</xdr:rowOff>
    </xdr:from>
    <xdr:to>
      <xdr:col>19</xdr:col>
      <xdr:colOff>184150</xdr:colOff>
      <xdr:row>82</xdr:row>
      <xdr:rowOff>10444</xdr:rowOff>
    </xdr:to>
    <xdr:sp macro="" textlink="">
      <xdr:nvSpPr>
        <xdr:cNvPr id="214" name="楕円 213"/>
        <xdr:cNvSpPr/>
      </xdr:nvSpPr>
      <xdr:spPr>
        <a:xfrm>
          <a:off x="4064000" y="139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166671</xdr:rowOff>
    </xdr:from>
    <xdr:ext cx="736600" cy="259045"/>
    <xdr:sp macro="" textlink="">
      <xdr:nvSpPr>
        <xdr:cNvPr id="215" name="テキスト ボックス 214"/>
        <xdr:cNvSpPr txBox="1"/>
      </xdr:nvSpPr>
      <xdr:spPr>
        <a:xfrm>
          <a:off x="3733800" y="1405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78417</xdr:rowOff>
    </xdr:from>
    <xdr:to>
      <xdr:col>15</xdr:col>
      <xdr:colOff>133350</xdr:colOff>
      <xdr:row>82</xdr:row>
      <xdr:rowOff>8567</xdr:rowOff>
    </xdr:to>
    <xdr:sp macro="" textlink="">
      <xdr:nvSpPr>
        <xdr:cNvPr id="216" name="楕円 215"/>
        <xdr:cNvSpPr/>
      </xdr:nvSpPr>
      <xdr:spPr>
        <a:xfrm>
          <a:off x="3175000" y="13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164794</xdr:rowOff>
    </xdr:from>
    <xdr:ext cx="762000" cy="259045"/>
    <xdr:sp macro="" textlink="">
      <xdr:nvSpPr>
        <xdr:cNvPr id="217" name="テキスト ボックス 216"/>
        <xdr:cNvSpPr txBox="1"/>
      </xdr:nvSpPr>
      <xdr:spPr>
        <a:xfrm>
          <a:off x="2844800" y="140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61275</xdr:rowOff>
    </xdr:from>
    <xdr:to>
      <xdr:col>11</xdr:col>
      <xdr:colOff>82550</xdr:colOff>
      <xdr:row>81</xdr:row>
      <xdr:rowOff>162875</xdr:rowOff>
    </xdr:to>
    <xdr:sp macro="" textlink="">
      <xdr:nvSpPr>
        <xdr:cNvPr id="218" name="楕円 217"/>
        <xdr:cNvSpPr/>
      </xdr:nvSpPr>
      <xdr:spPr>
        <a:xfrm>
          <a:off x="2286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xdr:rowOff>
    </xdr:from>
    <xdr:ext cx="762000" cy="259045"/>
    <xdr:sp macro="" textlink="">
      <xdr:nvSpPr>
        <xdr:cNvPr id="219" name="テキスト ボックス 218"/>
        <xdr:cNvSpPr txBox="1"/>
      </xdr:nvSpPr>
      <xdr:spPr>
        <a:xfrm>
          <a:off x="1955800" y="137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14891</xdr:rowOff>
    </xdr:from>
    <xdr:to>
      <xdr:col>7</xdr:col>
      <xdr:colOff>31750</xdr:colOff>
      <xdr:row>81</xdr:row>
      <xdr:rowOff>116491</xdr:rowOff>
    </xdr:to>
    <xdr:sp macro="" textlink="">
      <xdr:nvSpPr>
        <xdr:cNvPr id="220" name="楕円 219"/>
        <xdr:cNvSpPr/>
      </xdr:nvSpPr>
      <xdr:spPr>
        <a:xfrm>
          <a:off x="1397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126668</xdr:rowOff>
    </xdr:from>
    <xdr:ext cx="762000" cy="259045"/>
    <xdr:sp macro="" textlink="">
      <xdr:nvSpPr>
        <xdr:cNvPr id="221" name="テキスト ボックス 220"/>
        <xdr:cNvSpPr txBox="1"/>
      </xdr:nvSpPr>
      <xdr:spPr>
        <a:xfrm>
          <a:off x="1066800" y="136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これまで国に準じた給料表を用いているが、</a:t>
          </a:r>
          <a:r>
            <a:rPr kumimoji="1" lang="ja-JP" altLang="en-US" sz="1100">
              <a:solidFill>
                <a:schemeClr val="dk1"/>
              </a:solidFill>
              <a:effectLst/>
              <a:latin typeface="+mn-lt"/>
              <a:ea typeface="+mn-ea"/>
              <a:cs typeface="+mn-cs"/>
            </a:rPr>
            <a:t>平成２９年度指数は前年度と変わらず、</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比較してもそれらを下回る水準で推移している。平成１８年度からは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国に準じて年功的な給与構造から職務・職責に応じた給与構造への転換を図る観点から給与カーブのフラット化、級構成の再編や枠外昇給制度の廃止等の実施、勤務実績を適切に</a:t>
          </a:r>
          <a:r>
            <a:rPr kumimoji="1" lang="ja-JP" altLang="en-US" sz="1100">
              <a:solidFill>
                <a:schemeClr val="dk1"/>
              </a:solidFill>
              <a:effectLst/>
              <a:latin typeface="+mn-lt"/>
              <a:ea typeface="+mn-ea"/>
              <a:cs typeface="+mn-cs"/>
            </a:rPr>
            <a:t>反映</a:t>
          </a:r>
          <a:r>
            <a:rPr kumimoji="1" lang="ja-JP" altLang="ja-JP" sz="1100">
              <a:solidFill>
                <a:schemeClr val="dk1"/>
              </a:solidFill>
              <a:effectLst/>
              <a:latin typeface="+mn-lt"/>
              <a:ea typeface="+mn-ea"/>
              <a:cs typeface="+mn-cs"/>
            </a:rPr>
            <a:t>できる昇給制度の導入を行っている。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5" name="直線コネクタ 254"/>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136172</xdr:rowOff>
    </xdr:to>
    <xdr:cxnSp macro="">
      <xdr:nvCxnSpPr>
        <xdr:cNvPr id="258" name="直線コネクタ 257"/>
        <xdr:cNvCxnSpPr/>
      </xdr:nvCxnSpPr>
      <xdr:spPr>
        <a:xfrm flipV="1">
          <a:off x="15290800" y="144575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136172</xdr:rowOff>
    </xdr:to>
    <xdr:cxnSp macro="">
      <xdr:nvCxnSpPr>
        <xdr:cNvPr id="261" name="直線コネクタ 260"/>
        <xdr:cNvCxnSpPr/>
      </xdr:nvCxnSpPr>
      <xdr:spPr>
        <a:xfrm>
          <a:off x="14401800" y="144441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42334</xdr:rowOff>
    </xdr:to>
    <xdr:cxnSp macro="">
      <xdr:nvCxnSpPr>
        <xdr:cNvPr id="264" name="直線コネクタ 263"/>
        <xdr:cNvCxnSpPr/>
      </xdr:nvCxnSpPr>
      <xdr:spPr>
        <a:xfrm>
          <a:off x="13512800" y="143905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4" name="楕円 273"/>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5"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8" name="楕円 277"/>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9" name="テキスト ボックス 27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年度当初の一般職職員数は「</a:t>
          </a:r>
          <a:r>
            <a:rPr lang="ja-JP" altLang="en-US" sz="1100">
              <a:solidFill>
                <a:schemeClr val="dk1"/>
              </a:solidFill>
              <a:effectLst/>
              <a:latin typeface="+mn-lt"/>
              <a:ea typeface="+mn-ea"/>
              <a:cs typeface="+mn-cs"/>
            </a:rPr>
            <a:t>第４次</a:t>
          </a:r>
          <a:r>
            <a:rPr lang="ja-JP" altLang="ja-JP" sz="1100">
              <a:solidFill>
                <a:schemeClr val="dk1"/>
              </a:solidFill>
              <a:effectLst/>
              <a:latin typeface="+mn-lt"/>
              <a:ea typeface="+mn-ea"/>
              <a:cs typeface="+mn-cs"/>
            </a:rPr>
            <a:t>山県市定員適正化計画」の年次目標値である３０６人を下回る</a:t>
          </a:r>
          <a:r>
            <a:rPr lang="ja-JP" altLang="en-US" sz="1100">
              <a:solidFill>
                <a:schemeClr val="dk1"/>
              </a:solidFill>
              <a:effectLst/>
              <a:latin typeface="+mn-lt"/>
              <a:ea typeface="+mn-ea"/>
              <a:cs typeface="+mn-cs"/>
            </a:rPr>
            <a:t>３００</a:t>
          </a:r>
          <a:r>
            <a:rPr lang="ja-JP" altLang="ja-JP" sz="1100">
              <a:solidFill>
                <a:schemeClr val="dk1"/>
              </a:solidFill>
              <a:effectLst/>
              <a:latin typeface="+mn-lt"/>
              <a:ea typeface="+mn-ea"/>
              <a:cs typeface="+mn-cs"/>
            </a:rPr>
            <a:t>人で、平成１５年度合併当初職員数の４３３人と比較すると</a:t>
          </a:r>
          <a:r>
            <a:rPr lang="ja-JP" altLang="en-US" sz="1100">
              <a:solidFill>
                <a:schemeClr val="dk1"/>
              </a:solidFill>
              <a:effectLst/>
              <a:latin typeface="+mn-lt"/>
              <a:ea typeface="+mn-ea"/>
              <a:cs typeface="+mn-cs"/>
            </a:rPr>
            <a:t>１３３</a:t>
          </a:r>
          <a:r>
            <a:rPr lang="ja-JP" altLang="ja-JP" sz="1100">
              <a:solidFill>
                <a:schemeClr val="dk1"/>
              </a:solidFill>
              <a:effectLst/>
              <a:latin typeface="+mn-lt"/>
              <a:ea typeface="+mn-ea"/>
              <a:cs typeface="+mn-cs"/>
            </a:rPr>
            <a:t>人削減している。</a:t>
          </a:r>
          <a:endParaRPr lang="ja-JP" altLang="ja-JP" sz="1400">
            <a:effectLst/>
          </a:endParaRPr>
        </a:p>
        <a:p>
          <a:r>
            <a:rPr lang="ja-JP" altLang="ja-JP" sz="1100">
              <a:solidFill>
                <a:schemeClr val="dk1"/>
              </a:solidFill>
              <a:effectLst/>
              <a:latin typeface="+mn-lt"/>
              <a:ea typeface="+mn-ea"/>
              <a:cs typeface="+mn-cs"/>
            </a:rPr>
            <a:t>しかし、広大な面積等地理的要因により保育園や学校等の教育施設を多く配置しており、施設職員が類似団体と比較すると多くなっている。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今後も職員の年齢構成のバランスを保ちつつ、将来の山県市を支える人材を確保するため、適正な職員配置と定員管理を図っていく。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167731</xdr:rowOff>
    </xdr:to>
    <xdr:cxnSp macro="">
      <xdr:nvCxnSpPr>
        <xdr:cNvPr id="320" name="直線コネクタ 319"/>
        <xdr:cNvCxnSpPr/>
      </xdr:nvCxnSpPr>
      <xdr:spPr>
        <a:xfrm>
          <a:off x="16179800" y="109518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129812</xdr:rowOff>
    </xdr:from>
    <xdr:to>
      <xdr:col>77</xdr:col>
      <xdr:colOff>44450</xdr:colOff>
      <xdr:row>63</xdr:row>
      <xdr:rowOff>150495</xdr:rowOff>
    </xdr:to>
    <xdr:cxnSp macro="">
      <xdr:nvCxnSpPr>
        <xdr:cNvPr id="323" name="直線コネクタ 322"/>
        <xdr:cNvCxnSpPr/>
      </xdr:nvCxnSpPr>
      <xdr:spPr>
        <a:xfrm>
          <a:off x="15290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100512</xdr:rowOff>
    </xdr:from>
    <xdr:to>
      <xdr:col>72</xdr:col>
      <xdr:colOff>203200</xdr:colOff>
      <xdr:row>63</xdr:row>
      <xdr:rowOff>129812</xdr:rowOff>
    </xdr:to>
    <xdr:cxnSp macro="">
      <xdr:nvCxnSpPr>
        <xdr:cNvPr id="326" name="直線コネクタ 325"/>
        <xdr:cNvCxnSpPr/>
      </xdr:nvCxnSpPr>
      <xdr:spPr>
        <a:xfrm>
          <a:off x="14401800" y="1090186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81552</xdr:rowOff>
    </xdr:from>
    <xdr:to>
      <xdr:col>68</xdr:col>
      <xdr:colOff>152400</xdr:colOff>
      <xdr:row>63</xdr:row>
      <xdr:rowOff>100512</xdr:rowOff>
    </xdr:to>
    <xdr:cxnSp macro="">
      <xdr:nvCxnSpPr>
        <xdr:cNvPr id="329" name="直線コネクタ 328"/>
        <xdr:cNvCxnSpPr/>
      </xdr:nvCxnSpPr>
      <xdr:spPr>
        <a:xfrm>
          <a:off x="13512800" y="108829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77033</xdr:rowOff>
    </xdr:from>
    <xdr:ext cx="762000" cy="259045"/>
    <xdr:sp macro="" textlink="">
      <xdr:nvSpPr>
        <xdr:cNvPr id="331" name="テキスト ボックス 330"/>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64968</xdr:rowOff>
    </xdr:from>
    <xdr:ext cx="762000" cy="259045"/>
    <xdr:sp macro="" textlink="">
      <xdr:nvSpPr>
        <xdr:cNvPr id="333" name="テキスト ボックス 332"/>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116931</xdr:rowOff>
    </xdr:from>
    <xdr:to>
      <xdr:col>81</xdr:col>
      <xdr:colOff>95250</xdr:colOff>
      <xdr:row>64</xdr:row>
      <xdr:rowOff>47081</xdr:rowOff>
    </xdr:to>
    <xdr:sp macro="" textlink="">
      <xdr:nvSpPr>
        <xdr:cNvPr id="339" name="楕円 338"/>
        <xdr:cNvSpPr/>
      </xdr:nvSpPr>
      <xdr:spPr>
        <a:xfrm>
          <a:off x="169672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89008</xdr:rowOff>
    </xdr:from>
    <xdr:ext cx="762000" cy="259045"/>
    <xdr:sp macro="" textlink="">
      <xdr:nvSpPr>
        <xdr:cNvPr id="340" name="定員管理の状況該当値テキスト"/>
        <xdr:cNvSpPr txBox="1"/>
      </xdr:nvSpPr>
      <xdr:spPr>
        <a:xfrm>
          <a:off x="17106900" y="108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41" name="楕円 340"/>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2" name="テキスト ボックス 341"/>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79012</xdr:rowOff>
    </xdr:from>
    <xdr:to>
      <xdr:col>73</xdr:col>
      <xdr:colOff>44450</xdr:colOff>
      <xdr:row>64</xdr:row>
      <xdr:rowOff>9162</xdr:rowOff>
    </xdr:to>
    <xdr:sp macro="" textlink="">
      <xdr:nvSpPr>
        <xdr:cNvPr id="343" name="楕円 342"/>
        <xdr:cNvSpPr/>
      </xdr:nvSpPr>
      <xdr:spPr>
        <a:xfrm>
          <a:off x="15240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165389</xdr:rowOff>
    </xdr:from>
    <xdr:ext cx="762000" cy="259045"/>
    <xdr:sp macro="" textlink="">
      <xdr:nvSpPr>
        <xdr:cNvPr id="344" name="テキスト ボックス 343"/>
        <xdr:cNvSpPr txBox="1"/>
      </xdr:nvSpPr>
      <xdr:spPr>
        <a:xfrm>
          <a:off x="14909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49712</xdr:rowOff>
    </xdr:from>
    <xdr:to>
      <xdr:col>68</xdr:col>
      <xdr:colOff>203200</xdr:colOff>
      <xdr:row>63</xdr:row>
      <xdr:rowOff>151312</xdr:rowOff>
    </xdr:to>
    <xdr:sp macro="" textlink="">
      <xdr:nvSpPr>
        <xdr:cNvPr id="345" name="楕円 344"/>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136089</xdr:rowOff>
    </xdr:from>
    <xdr:ext cx="762000" cy="259045"/>
    <xdr:sp macro="" textlink="">
      <xdr:nvSpPr>
        <xdr:cNvPr id="346" name="テキスト ボックス 345"/>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30752</xdr:rowOff>
    </xdr:from>
    <xdr:to>
      <xdr:col>64</xdr:col>
      <xdr:colOff>152400</xdr:colOff>
      <xdr:row>63</xdr:row>
      <xdr:rowOff>132352</xdr:rowOff>
    </xdr:to>
    <xdr:sp macro="" textlink="">
      <xdr:nvSpPr>
        <xdr:cNvPr id="347" name="楕円 346"/>
        <xdr:cNvSpPr/>
      </xdr:nvSpPr>
      <xdr:spPr>
        <a:xfrm>
          <a:off x="13462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117129</xdr:rowOff>
    </xdr:from>
    <xdr:ext cx="762000" cy="259045"/>
    <xdr:sp macro="" textlink="">
      <xdr:nvSpPr>
        <xdr:cNvPr id="348" name="テキスト ボックス 347"/>
        <xdr:cNvSpPr txBox="1"/>
      </xdr:nvSpPr>
      <xdr:spPr>
        <a:xfrm>
          <a:off x="13131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市町村合併後、地域格差の是正及び一体化を図るため大型事業を行っており、その時に発行した合併特例債の元利償還金が大きく、実質公債費比率は類似団体平均よりも高くなっている。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しかし、平成２５年度をピークに地方債の償還額は減少に転じており、年々改善し</a:t>
          </a:r>
          <a:r>
            <a:rPr lang="ja-JP" altLang="en-US" sz="1100" baseline="0">
              <a:solidFill>
                <a:schemeClr val="dk1"/>
              </a:solidFill>
              <a:effectLst/>
              <a:latin typeface="+mn-lt"/>
              <a:ea typeface="+mn-ea"/>
              <a:cs typeface="+mn-cs"/>
            </a:rPr>
            <a:t>、類似団体との比率差も少なくなってきている</a:t>
          </a:r>
          <a:r>
            <a:rPr lang="ja-JP" altLang="ja-JP" sz="1100" baseline="0">
              <a:solidFill>
                <a:schemeClr val="dk1"/>
              </a:solidFill>
              <a:effectLst/>
              <a:latin typeface="+mn-lt"/>
              <a:ea typeface="+mn-ea"/>
              <a:cs typeface="+mn-cs"/>
            </a:rPr>
            <a:t>。しかし、全ての指標と比べると依然高い値であり、今後も緊急</a:t>
          </a:r>
          <a:r>
            <a:rPr lang="ja-JP" altLang="en-US" sz="1100" baseline="0">
              <a:solidFill>
                <a:schemeClr val="dk1"/>
              </a:solidFill>
              <a:effectLst/>
              <a:latin typeface="+mn-lt"/>
              <a:ea typeface="+mn-ea"/>
              <a:cs typeface="+mn-cs"/>
            </a:rPr>
            <a:t>性や</a:t>
          </a:r>
          <a:r>
            <a:rPr lang="ja-JP" altLang="ja-JP" sz="1100" baseline="0">
              <a:solidFill>
                <a:schemeClr val="dk1"/>
              </a:solidFill>
              <a:effectLst/>
              <a:latin typeface="+mn-lt"/>
              <a:ea typeface="+mn-ea"/>
              <a:cs typeface="+mn-cs"/>
            </a:rPr>
            <a:t>住民ニーズ</a:t>
          </a:r>
          <a:r>
            <a:rPr lang="ja-JP" altLang="en-US" sz="1100" baseline="0">
              <a:solidFill>
                <a:schemeClr val="dk1"/>
              </a:solidFill>
              <a:effectLst/>
              <a:latin typeface="+mn-lt"/>
              <a:ea typeface="+mn-ea"/>
              <a:cs typeface="+mn-cs"/>
            </a:rPr>
            <a:t>等</a:t>
          </a:r>
          <a:r>
            <a:rPr lang="ja-JP" altLang="ja-JP" sz="1100" baseline="0">
              <a:solidFill>
                <a:schemeClr val="dk1"/>
              </a:solidFill>
              <a:effectLst/>
              <a:latin typeface="+mn-lt"/>
              <a:ea typeface="+mn-ea"/>
              <a:cs typeface="+mn-cs"/>
            </a:rPr>
            <a:t>を的確に把握し、新発債の抑制に努めることにより、実質公債費比率の改善に努める。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63077</xdr:rowOff>
    </xdr:to>
    <xdr:cxnSp macro="">
      <xdr:nvCxnSpPr>
        <xdr:cNvPr id="382" name="直線コネクタ 381"/>
        <xdr:cNvCxnSpPr/>
      </xdr:nvCxnSpPr>
      <xdr:spPr>
        <a:xfrm flipV="1">
          <a:off x="16179800" y="72986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167640</xdr:rowOff>
    </xdr:to>
    <xdr:cxnSp macro="">
      <xdr:nvCxnSpPr>
        <xdr:cNvPr id="385" name="直線コネクタ 384"/>
        <xdr:cNvCxnSpPr/>
      </xdr:nvCxnSpPr>
      <xdr:spPr>
        <a:xfrm flipV="1">
          <a:off x="15290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68580</xdr:rowOff>
    </xdr:to>
    <xdr:cxnSp macro="">
      <xdr:nvCxnSpPr>
        <xdr:cNvPr id="388" name="直線コネクタ 387"/>
        <xdr:cNvCxnSpPr/>
      </xdr:nvCxnSpPr>
      <xdr:spPr>
        <a:xfrm flipV="1">
          <a:off x="14401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116840</xdr:rowOff>
    </xdr:to>
    <xdr:cxnSp macro="">
      <xdr:nvCxnSpPr>
        <xdr:cNvPr id="391" name="直線コネクタ 390"/>
        <xdr:cNvCxnSpPr/>
      </xdr:nvCxnSpPr>
      <xdr:spPr>
        <a:xfrm flipV="1">
          <a:off x="13512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3" name="楕円 402"/>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4" name="テキスト ボックス 403"/>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7" name="楕円 406"/>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8" name="テキスト ボックス 407"/>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前年度より０．７ポイント上昇したが、</a:t>
          </a:r>
          <a:r>
            <a:rPr lang="ja-JP" altLang="ja-JP" sz="1100">
              <a:solidFill>
                <a:schemeClr val="dk1"/>
              </a:solidFill>
              <a:effectLst/>
              <a:latin typeface="+mn-lt"/>
              <a:ea typeface="+mn-ea"/>
              <a:cs typeface="+mn-cs"/>
            </a:rPr>
            <a:t>地方債借入額よりも元利償還額が多かったため、地方債現在高は順調に減少し、将来負担比率は類似団体平均を下回っている。今後も地方債現在高は減少していく予定であり、市債の発行については計画的に進め、後世への負担を少しでも軽減できるよう、新規事業の実施については総点検を図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57108</xdr:rowOff>
    </xdr:from>
    <xdr:to>
      <xdr:col>81</xdr:col>
      <xdr:colOff>44450</xdr:colOff>
      <xdr:row>15</xdr:row>
      <xdr:rowOff>62738</xdr:rowOff>
    </xdr:to>
    <xdr:cxnSp macro="">
      <xdr:nvCxnSpPr>
        <xdr:cNvPr id="444" name="直線コネクタ 443"/>
        <xdr:cNvCxnSpPr/>
      </xdr:nvCxnSpPr>
      <xdr:spPr>
        <a:xfrm>
          <a:off x="16179800" y="2628858"/>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57108</xdr:rowOff>
    </xdr:from>
    <xdr:to>
      <xdr:col>77</xdr:col>
      <xdr:colOff>44450</xdr:colOff>
      <xdr:row>15</xdr:row>
      <xdr:rowOff>104563</xdr:rowOff>
    </xdr:to>
    <xdr:cxnSp macro="">
      <xdr:nvCxnSpPr>
        <xdr:cNvPr id="447" name="直線コネクタ 446"/>
        <xdr:cNvCxnSpPr/>
      </xdr:nvCxnSpPr>
      <xdr:spPr>
        <a:xfrm flipV="1">
          <a:off x="15290800" y="262885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15</xdr:row>
      <xdr:rowOff>104563</xdr:rowOff>
    </xdr:to>
    <xdr:cxnSp macro="">
      <xdr:nvCxnSpPr>
        <xdr:cNvPr id="450" name="直線コネクタ 449"/>
        <xdr:cNvCxnSpPr/>
      </xdr:nvCxnSpPr>
      <xdr:spPr>
        <a:xfrm>
          <a:off x="14401800" y="267550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16</xdr:row>
      <xdr:rowOff>93980</xdr:rowOff>
    </xdr:to>
    <xdr:cxnSp macro="">
      <xdr:nvCxnSpPr>
        <xdr:cNvPr id="453" name="直線コネクタ 452"/>
        <xdr:cNvCxnSpPr/>
      </xdr:nvCxnSpPr>
      <xdr:spPr>
        <a:xfrm flipV="1">
          <a:off x="13512800" y="2675509"/>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5" name="テキスト ボックス 454"/>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11938</xdr:rowOff>
    </xdr:from>
    <xdr:to>
      <xdr:col>81</xdr:col>
      <xdr:colOff>95250</xdr:colOff>
      <xdr:row>15</xdr:row>
      <xdr:rowOff>113538</xdr:rowOff>
    </xdr:to>
    <xdr:sp macro="" textlink="">
      <xdr:nvSpPr>
        <xdr:cNvPr id="463" name="楕円 462"/>
        <xdr:cNvSpPr/>
      </xdr:nvSpPr>
      <xdr:spPr>
        <a:xfrm>
          <a:off x="169672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28465</xdr:rowOff>
    </xdr:from>
    <xdr:ext cx="762000" cy="259045"/>
    <xdr:sp macro="" textlink="">
      <xdr:nvSpPr>
        <xdr:cNvPr id="464" name="将来負担の状況該当値テキスト"/>
        <xdr:cNvSpPr txBox="1"/>
      </xdr:nvSpPr>
      <xdr:spPr>
        <a:xfrm>
          <a:off x="17106900" y="24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6308</xdr:rowOff>
    </xdr:from>
    <xdr:to>
      <xdr:col>77</xdr:col>
      <xdr:colOff>95250</xdr:colOff>
      <xdr:row>15</xdr:row>
      <xdr:rowOff>107908</xdr:rowOff>
    </xdr:to>
    <xdr:sp macro="" textlink="">
      <xdr:nvSpPr>
        <xdr:cNvPr id="465" name="楕円 464"/>
        <xdr:cNvSpPr/>
      </xdr:nvSpPr>
      <xdr:spPr>
        <a:xfrm>
          <a:off x="16129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118085</xdr:rowOff>
    </xdr:from>
    <xdr:ext cx="736600" cy="259045"/>
    <xdr:sp macro="" textlink="">
      <xdr:nvSpPr>
        <xdr:cNvPr id="466" name="テキスト ボックス 465"/>
        <xdr:cNvSpPr txBox="1"/>
      </xdr:nvSpPr>
      <xdr:spPr>
        <a:xfrm>
          <a:off x="15798800" y="234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67" name="楕円 466"/>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165540</xdr:rowOff>
    </xdr:from>
    <xdr:ext cx="762000" cy="259045"/>
    <xdr:sp macro="" textlink="">
      <xdr:nvSpPr>
        <xdr:cNvPr id="468" name="テキスト ボックス 467"/>
        <xdr:cNvSpPr txBox="1"/>
      </xdr:nvSpPr>
      <xdr:spPr>
        <a:xfrm>
          <a:off x="14909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9" name="楕円 468"/>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70" name="テキスト ボックス 469"/>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71" name="楕円 470"/>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72" name="テキスト ボックス 471"/>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平成１５年度合併当初の職員数４３３人に対して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年度当初は</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人と</a:t>
          </a:r>
          <a:r>
            <a:rPr kumimoji="1" lang="ja-JP" altLang="en-US" sz="1100">
              <a:solidFill>
                <a:schemeClr val="dk1"/>
              </a:solidFill>
              <a:effectLst/>
              <a:latin typeface="+mn-lt"/>
              <a:ea typeface="+mn-ea"/>
              <a:cs typeface="+mn-cs"/>
            </a:rPr>
            <a:t>１３３</a:t>
          </a:r>
          <a:r>
            <a:rPr kumimoji="1" lang="ja-JP" altLang="ja-JP" sz="1100">
              <a:solidFill>
                <a:schemeClr val="dk1"/>
              </a:solidFill>
              <a:effectLst/>
              <a:latin typeface="+mn-lt"/>
              <a:ea typeface="+mn-ea"/>
              <a:cs typeface="+mn-cs"/>
            </a:rPr>
            <a:t>人削減しているものの、地理的要因から保育所や教育施設等を多く配置していることなどにより、類似団体に比べ職員数が多く、指標が</a:t>
          </a:r>
          <a:r>
            <a:rPr kumimoji="1" lang="ja-JP" altLang="en-US" sz="1100">
              <a:solidFill>
                <a:schemeClr val="dk1"/>
              </a:solidFill>
              <a:effectLst/>
              <a:latin typeface="+mn-lt"/>
              <a:ea typeface="+mn-ea"/>
              <a:cs typeface="+mn-cs"/>
            </a:rPr>
            <a:t>年々高くなり類似団体に比べても高くなっている</a:t>
          </a:r>
          <a:r>
            <a:rPr kumimoji="1" lang="ja-JP" altLang="ja-JP" sz="1100">
              <a:solidFill>
                <a:schemeClr val="dk1"/>
              </a:solidFill>
              <a:effectLst/>
              <a:latin typeface="+mn-lt"/>
              <a:ea typeface="+mn-ea"/>
              <a:cs typeface="+mn-cs"/>
            </a:rPr>
            <a:t>。今後も定員適正化計画に基づき、</a:t>
          </a:r>
          <a:r>
            <a:rPr kumimoji="1" lang="ja-JP" altLang="en-US" sz="1100">
              <a:solidFill>
                <a:schemeClr val="dk1"/>
              </a:solidFill>
              <a:effectLst/>
              <a:latin typeface="+mn-lt"/>
              <a:ea typeface="+mn-ea"/>
              <a:cs typeface="+mn-cs"/>
            </a:rPr>
            <a:t>再任用等の雇用を活用し</a:t>
          </a:r>
          <a:r>
            <a:rPr kumimoji="1" lang="ja-JP" altLang="ja-JP" sz="1100">
              <a:solidFill>
                <a:schemeClr val="dk1"/>
              </a:solidFill>
              <a:effectLst/>
              <a:latin typeface="+mn-lt"/>
              <a:ea typeface="+mn-ea"/>
              <a:cs typeface="+mn-cs"/>
            </a:rPr>
            <a:t>職員の年齢構成のバランスを保ちつつ、将来の山県市を支える人材を確保するため、適正な職員配置と定員管理を図っていく。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12700</xdr:rowOff>
    </xdr:to>
    <xdr:cxnSp macro="">
      <xdr:nvCxnSpPr>
        <xdr:cNvPr id="66" name="直線コネクタ 65"/>
        <xdr:cNvCxnSpPr/>
      </xdr:nvCxnSpPr>
      <xdr:spPr>
        <a:xfrm>
          <a:off x="3987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130810</xdr:rowOff>
    </xdr:to>
    <xdr:cxnSp macro="">
      <xdr:nvCxnSpPr>
        <xdr:cNvPr id="69" name="直線コネクタ 68"/>
        <xdr:cNvCxnSpPr/>
      </xdr:nvCxnSpPr>
      <xdr:spPr>
        <a:xfrm>
          <a:off x="3098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149860</xdr:rowOff>
    </xdr:to>
    <xdr:cxnSp macro="">
      <xdr:nvCxnSpPr>
        <xdr:cNvPr id="75" name="直線コネクタ 74"/>
        <xdr:cNvCxnSpPr/>
      </xdr:nvCxnSpPr>
      <xdr:spPr>
        <a:xfrm>
          <a:off x="1320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委託の推進や指定管理者制度の導入による委託料の増加を主要因とし、物件費は年々増加傾向にあるものの、継続実施している事業見直しによるコスト削減効果が顕在化し、物件費に係る経常収支比率は類似団体平均を</a:t>
          </a:r>
          <a:r>
            <a:rPr kumimoji="1" lang="ja-JP" altLang="en-US" sz="1100">
              <a:solidFill>
                <a:schemeClr val="dk1"/>
              </a:solidFill>
              <a:effectLst/>
              <a:latin typeface="+mn-lt"/>
              <a:ea typeface="+mn-ea"/>
              <a:cs typeface="+mn-cs"/>
            </a:rPr>
            <a:t>わずかであるが</a:t>
          </a:r>
          <a:r>
            <a:rPr kumimoji="1" lang="ja-JP" altLang="ja-JP" sz="1100">
              <a:solidFill>
                <a:schemeClr val="dk1"/>
              </a:solidFill>
              <a:effectLst/>
              <a:latin typeface="+mn-lt"/>
              <a:ea typeface="+mn-ea"/>
              <a:cs typeface="+mn-cs"/>
            </a:rPr>
            <a:t>下回った。引き続き施設管理の効率化や事務事業の見直しによるコスト削減、公共施設の適正管理を推進し、経常収支比率の上昇抑制に努めていく。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162379</xdr:rowOff>
    </xdr:to>
    <xdr:cxnSp macro="">
      <xdr:nvCxnSpPr>
        <xdr:cNvPr id="129" name="直線コネクタ 128"/>
        <xdr:cNvCxnSpPr/>
      </xdr:nvCxnSpPr>
      <xdr:spPr>
        <a:xfrm>
          <a:off x="15671800" y="2657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151493</xdr:rowOff>
    </xdr:to>
    <xdr:cxnSp macro="">
      <xdr:nvCxnSpPr>
        <xdr:cNvPr id="132" name="直線コネクタ 131"/>
        <xdr:cNvCxnSpPr/>
      </xdr:nvCxnSpPr>
      <xdr:spPr>
        <a:xfrm flipV="1">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107950</xdr:rowOff>
    </xdr:to>
    <xdr:cxnSp macro="">
      <xdr:nvCxnSpPr>
        <xdr:cNvPr id="138" name="直線コネクタ 137"/>
        <xdr:cNvCxnSpPr/>
      </xdr:nvCxnSpPr>
      <xdr:spPr>
        <a:xfrm>
          <a:off x="13004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macro="" textlink="">
      <xdr:nvSpPr>
        <xdr:cNvPr id="157" name="テキスト ボックス 156"/>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a:t>
          </a:r>
          <a:r>
            <a:rPr kumimoji="1" lang="ja-JP" altLang="en-US" sz="1100">
              <a:solidFill>
                <a:schemeClr val="dk1"/>
              </a:solidFill>
              <a:effectLst/>
              <a:latin typeface="+mn-lt"/>
              <a:ea typeface="+mn-ea"/>
              <a:cs typeface="+mn-cs"/>
            </a:rPr>
            <a:t>や県</a:t>
          </a:r>
          <a:r>
            <a:rPr kumimoji="1" lang="ja-JP" altLang="ja-JP" sz="1100">
              <a:solidFill>
                <a:schemeClr val="dk1"/>
              </a:solidFill>
              <a:effectLst/>
              <a:latin typeface="+mn-lt"/>
              <a:ea typeface="+mn-ea"/>
              <a:cs typeface="+mn-cs"/>
            </a:rPr>
            <a:t>平均を下回っているものの、近年、生活保護費や障害者自立支援関係経費等は増加傾向にあり、今後も扶助費は増加していくものと見込まれる</a:t>
          </a:r>
          <a:r>
            <a:rPr kumimoji="1" lang="ja-JP" altLang="en-US" sz="1100">
              <a:solidFill>
                <a:schemeClr val="dk1"/>
              </a:solidFill>
              <a:effectLst/>
              <a:latin typeface="+mn-lt"/>
              <a:ea typeface="+mn-ea"/>
              <a:cs typeface="+mn-cs"/>
            </a:rPr>
            <a:t>。そういったことから</a:t>
          </a:r>
          <a:r>
            <a:rPr kumimoji="1" lang="ja-JP" altLang="ja-JP" sz="1100">
              <a:solidFill>
                <a:schemeClr val="dk1"/>
              </a:solidFill>
              <a:effectLst/>
              <a:latin typeface="+mn-lt"/>
              <a:ea typeface="+mn-ea"/>
              <a:cs typeface="+mn-cs"/>
            </a:rPr>
            <a:t>資格審査等の適正化とともに、これに対応する必要な財源を確保していくため、</a:t>
          </a:r>
          <a:r>
            <a:rPr kumimoji="1" lang="ja-JP" altLang="en-US" sz="1100">
              <a:solidFill>
                <a:schemeClr val="dk1"/>
              </a:solidFill>
              <a:effectLst/>
              <a:latin typeface="+mn-lt"/>
              <a:ea typeface="+mn-ea"/>
              <a:cs typeface="+mn-cs"/>
            </a:rPr>
            <a:t>他の</a:t>
          </a:r>
          <a:r>
            <a:rPr kumimoji="1" lang="ja-JP" altLang="ja-JP" sz="1100">
              <a:solidFill>
                <a:schemeClr val="dk1"/>
              </a:solidFill>
              <a:effectLst/>
              <a:latin typeface="+mn-lt"/>
              <a:ea typeface="+mn-ea"/>
              <a:cs typeface="+mn-cs"/>
            </a:rPr>
            <a:t>財政規模の縮小を図り、持続可能な財政構造への転換に取り組んでいく。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95250</xdr:rowOff>
    </xdr:to>
    <xdr:cxnSp macro="">
      <xdr:nvCxnSpPr>
        <xdr:cNvPr id="190" name="直線コネクタ 189"/>
        <xdr:cNvCxnSpPr/>
      </xdr:nvCxnSpPr>
      <xdr:spPr>
        <a:xfrm>
          <a:off x="3987800" y="947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95250</xdr:rowOff>
    </xdr:to>
    <xdr:cxnSp macro="">
      <xdr:nvCxnSpPr>
        <xdr:cNvPr id="193" name="直線コネクタ 192"/>
        <xdr:cNvCxnSpPr/>
      </xdr:nvCxnSpPr>
      <xdr:spPr>
        <a:xfrm flipV="1">
          <a:off x="3098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95250</xdr:rowOff>
    </xdr:to>
    <xdr:cxnSp macro="">
      <xdr:nvCxnSpPr>
        <xdr:cNvPr id="196" name="直線コネクタ 195"/>
        <xdr:cNvCxnSpPr/>
      </xdr:nvCxnSpPr>
      <xdr:spPr>
        <a:xfrm>
          <a:off x="2209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9" name="直線コネクタ 198"/>
        <xdr:cNvCxnSpPr/>
      </xdr:nvCxnSpPr>
      <xdr:spPr>
        <a:xfrm>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11" name="楕円 210"/>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2" name="テキスト ボックス 211"/>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と同程度の水準となっているが、社会保障関係経費の増加により、各特別会計への繰出金が多額となっていることがあげられる。各特別会計の適正な経営健全化を進め、普通会計の負担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123190</xdr:rowOff>
    </xdr:to>
    <xdr:cxnSp macro="">
      <xdr:nvCxnSpPr>
        <xdr:cNvPr id="251" name="直線コネクタ 250"/>
        <xdr:cNvCxnSpPr/>
      </xdr:nvCxnSpPr>
      <xdr:spPr>
        <a:xfrm>
          <a:off x="15671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77470</xdr:rowOff>
    </xdr:to>
    <xdr:cxnSp macro="">
      <xdr:nvCxnSpPr>
        <xdr:cNvPr id="254" name="直線コネクタ 253"/>
        <xdr:cNvCxnSpPr/>
      </xdr:nvCxnSpPr>
      <xdr:spPr>
        <a:xfrm flipV="1">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77470</xdr:rowOff>
    </xdr:to>
    <xdr:cxnSp macro="">
      <xdr:nvCxnSpPr>
        <xdr:cNvPr id="257" name="直線コネクタ 256"/>
        <xdr:cNvCxnSpPr/>
      </xdr:nvCxnSpPr>
      <xdr:spPr>
        <a:xfrm>
          <a:off x="13893800" y="977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1270</xdr:rowOff>
    </xdr:to>
    <xdr:cxnSp macro="">
      <xdr:nvCxnSpPr>
        <xdr:cNvPr id="260" name="直線コネクタ 259"/>
        <xdr:cNvCxnSpPr/>
      </xdr:nvCxnSpPr>
      <xdr:spPr>
        <a:xfrm>
          <a:off x="13004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4" name="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5" name="テキスト ボックス 274"/>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ここ数年来、類似団体・全国・県平均と比べ低い水準で推移している。</a:t>
          </a:r>
          <a:endParaRPr lang="ja-JP" altLang="ja-JP" sz="1400">
            <a:effectLst/>
          </a:endParaRPr>
        </a:p>
        <a:p>
          <a:r>
            <a:rPr kumimoji="1" lang="ja-JP" altLang="ja-JP" sz="1100">
              <a:solidFill>
                <a:schemeClr val="dk1"/>
              </a:solidFill>
              <a:effectLst/>
              <a:latin typeface="+mn-lt"/>
              <a:ea typeface="+mn-ea"/>
              <a:cs typeface="+mn-cs"/>
            </a:rPr>
            <a:t>今後も各種団体への補助金、一部事務組合への負担金について、補助基準を明確化にし、</a:t>
          </a:r>
          <a:r>
            <a:rPr kumimoji="1" lang="ja-JP" altLang="en-US" sz="1100">
              <a:solidFill>
                <a:schemeClr val="dk1"/>
              </a:solidFill>
              <a:effectLst/>
              <a:latin typeface="+mn-lt"/>
              <a:ea typeface="+mn-ea"/>
              <a:cs typeface="+mn-cs"/>
            </a:rPr>
            <a:t>実情把握を行い</a:t>
          </a:r>
          <a:r>
            <a:rPr kumimoji="1" lang="ja-JP" altLang="ja-JP" sz="1100">
              <a:solidFill>
                <a:schemeClr val="dk1"/>
              </a:solidFill>
              <a:effectLst/>
              <a:latin typeface="+mn-lt"/>
              <a:ea typeface="+mn-ea"/>
              <a:cs typeface="+mn-cs"/>
            </a:rPr>
            <a:t>市単独補助金の適正化を推進し、行政改革を進め</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経費縮減に努めていく。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122428</xdr:rowOff>
    </xdr:to>
    <xdr:cxnSp macro="">
      <xdr:nvCxnSpPr>
        <xdr:cNvPr id="309" name="直線コネクタ 308"/>
        <xdr:cNvCxnSpPr/>
      </xdr:nvCxnSpPr>
      <xdr:spPr>
        <a:xfrm>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117856</xdr:rowOff>
    </xdr:to>
    <xdr:cxnSp macro="">
      <xdr:nvCxnSpPr>
        <xdr:cNvPr id="312" name="直線コネクタ 311"/>
        <xdr:cNvCxnSpPr/>
      </xdr:nvCxnSpPr>
      <xdr:spPr>
        <a:xfrm>
          <a:off x="14782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140716</xdr:rowOff>
    </xdr:to>
    <xdr:cxnSp macro="">
      <xdr:nvCxnSpPr>
        <xdr:cNvPr id="315" name="直線コネクタ 314"/>
        <xdr:cNvCxnSpPr/>
      </xdr:nvCxnSpPr>
      <xdr:spPr>
        <a:xfrm flipV="1">
          <a:off x="13893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8" name="直線コネクタ 317"/>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8" name="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88155</xdr:rowOff>
    </xdr:from>
    <xdr:ext cx="762000" cy="259045"/>
    <xdr:sp macro="" textlink="">
      <xdr:nvSpPr>
        <xdr:cNvPr id="329"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0" name="楕円 329"/>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1" name="テキスト ボックス 330"/>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2" name="楕円 331"/>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3" name="テキスト ボックス 332"/>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4" name="楕円 333"/>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5" name="テキスト ボックス 334"/>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ており、改善方向に向かっている。今後も投資的経費の平準化による計画的な起債によって地方債の発行を極力抑え、繰上償還を視野に入れて後年への負担を軽減でき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80</xdr:row>
      <xdr:rowOff>43180</xdr:rowOff>
    </xdr:to>
    <xdr:cxnSp macro="">
      <xdr:nvCxnSpPr>
        <xdr:cNvPr id="370" name="直線コネクタ 369"/>
        <xdr:cNvCxnSpPr/>
      </xdr:nvCxnSpPr>
      <xdr:spPr>
        <a:xfrm flipV="1">
          <a:off x="3987800" y="1362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142239</xdr:rowOff>
    </xdr:to>
    <xdr:cxnSp macro="">
      <xdr:nvCxnSpPr>
        <xdr:cNvPr id="373" name="直線コネクタ 372"/>
        <xdr:cNvCxnSpPr/>
      </xdr:nvCxnSpPr>
      <xdr:spPr>
        <a:xfrm flipV="1">
          <a:off x="3098800" y="13759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62230</xdr:rowOff>
    </xdr:to>
    <xdr:cxnSp macro="">
      <xdr:nvCxnSpPr>
        <xdr:cNvPr id="376" name="直線コネクタ 375"/>
        <xdr:cNvCxnSpPr/>
      </xdr:nvCxnSpPr>
      <xdr:spPr>
        <a:xfrm flipV="1">
          <a:off x="2209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62230</xdr:rowOff>
    </xdr:from>
    <xdr:to>
      <xdr:col>11</xdr:col>
      <xdr:colOff>9525</xdr:colOff>
      <xdr:row>81</xdr:row>
      <xdr:rowOff>92711</xdr:rowOff>
    </xdr:to>
    <xdr:cxnSp macro="">
      <xdr:nvCxnSpPr>
        <xdr:cNvPr id="379" name="直線コネクタ 378"/>
        <xdr:cNvCxnSpPr/>
      </xdr:nvCxnSpPr>
      <xdr:spPr>
        <a:xfrm flipV="1">
          <a:off x="1320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3" name="テキスト ボックス 38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89" name="楕円 388"/>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0"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91" name="楕円 390"/>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2" name="テキスト ボックス 391"/>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393" name="楕円 392"/>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394" name="テキスト ボックス 393"/>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11430</xdr:rowOff>
    </xdr:from>
    <xdr:to>
      <xdr:col>11</xdr:col>
      <xdr:colOff>60325</xdr:colOff>
      <xdr:row>81</xdr:row>
      <xdr:rowOff>113030</xdr:rowOff>
    </xdr:to>
    <xdr:sp macro="" textlink="">
      <xdr:nvSpPr>
        <xdr:cNvPr id="395" name="楕円 394"/>
        <xdr:cNvSpPr/>
      </xdr:nvSpPr>
      <xdr:spPr>
        <a:xfrm>
          <a:off x="2159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97807</xdr:rowOff>
    </xdr:from>
    <xdr:ext cx="762000" cy="259045"/>
    <xdr:sp macro="" textlink="">
      <xdr:nvSpPr>
        <xdr:cNvPr id="396" name="テキスト ボックス 395"/>
        <xdr:cNvSpPr txBox="1"/>
      </xdr:nvSpPr>
      <xdr:spPr>
        <a:xfrm>
          <a:off x="1828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41911</xdr:rowOff>
    </xdr:from>
    <xdr:to>
      <xdr:col>6</xdr:col>
      <xdr:colOff>171450</xdr:colOff>
      <xdr:row>81</xdr:row>
      <xdr:rowOff>143511</xdr:rowOff>
    </xdr:to>
    <xdr:sp macro="" textlink="">
      <xdr:nvSpPr>
        <xdr:cNvPr id="397" name="楕円 396"/>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128288</xdr:rowOff>
    </xdr:from>
    <xdr:ext cx="762000" cy="259045"/>
    <xdr:sp macro="" textlink="">
      <xdr:nvSpPr>
        <xdr:cNvPr id="398" name="テキスト ボックス 397"/>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公債費を除いたベースでは類似団体</a:t>
          </a:r>
          <a:r>
            <a:rPr kumimoji="1" lang="ja-JP" altLang="en-US" sz="1100">
              <a:solidFill>
                <a:schemeClr val="dk1"/>
              </a:solidFill>
              <a:effectLst/>
              <a:latin typeface="+mn-lt"/>
              <a:ea typeface="+mn-ea"/>
              <a:cs typeface="+mn-cs"/>
            </a:rPr>
            <a:t>及び県</a:t>
          </a:r>
          <a:r>
            <a:rPr kumimoji="1" lang="ja-JP" altLang="ja-JP" sz="1100">
              <a:solidFill>
                <a:schemeClr val="dk1"/>
              </a:solidFill>
              <a:effectLst/>
              <a:latin typeface="+mn-lt"/>
              <a:ea typeface="+mn-ea"/>
              <a:cs typeface="+mn-cs"/>
            </a:rPr>
            <a:t>平均を大きく下回る水準となっている。</a:t>
          </a:r>
          <a:endParaRPr lang="ja-JP" altLang="ja-JP" sz="1400">
            <a:effectLst/>
          </a:endParaRPr>
        </a:p>
        <a:p>
          <a:r>
            <a:rPr kumimoji="1" lang="ja-JP" altLang="ja-JP" sz="1100">
              <a:solidFill>
                <a:schemeClr val="dk1"/>
              </a:solidFill>
              <a:effectLst/>
              <a:latin typeface="+mn-lt"/>
              <a:ea typeface="+mn-ea"/>
              <a:cs typeface="+mn-cs"/>
            </a:rPr>
            <a:t>しかし、歳入構成で最大の割合を占める地方交付税の大幅な逓減（算定替加算分と人口減分）が続く状況の中、一般財源の縮小は避けられず、また、歳出において、繰出金の比率が高いことに加え、扶助費の増加も予想されることから、更なる行政効率化、施設管理・一般事務経費の縮減に努め、経常収支比率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83566</xdr:rowOff>
    </xdr:to>
    <xdr:cxnSp macro="">
      <xdr:nvCxnSpPr>
        <xdr:cNvPr id="429" name="直線コネクタ 428"/>
        <xdr:cNvCxnSpPr/>
      </xdr:nvCxnSpPr>
      <xdr:spPr>
        <a:xfrm>
          <a:off x="15671800" y="128234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136144</xdr:rowOff>
    </xdr:to>
    <xdr:cxnSp macro="">
      <xdr:nvCxnSpPr>
        <xdr:cNvPr id="432" name="直線コネクタ 431"/>
        <xdr:cNvCxnSpPr/>
      </xdr:nvCxnSpPr>
      <xdr:spPr>
        <a:xfrm>
          <a:off x="14782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122428</xdr:rowOff>
    </xdr:to>
    <xdr:cxnSp macro="">
      <xdr:nvCxnSpPr>
        <xdr:cNvPr id="435" name="直線コネクタ 434"/>
        <xdr:cNvCxnSpPr/>
      </xdr:nvCxnSpPr>
      <xdr:spPr>
        <a:xfrm>
          <a:off x="13893800" y="127228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35560</xdr:rowOff>
    </xdr:to>
    <xdr:cxnSp macro="">
      <xdr:nvCxnSpPr>
        <xdr:cNvPr id="438" name="直線コネクタ 437"/>
        <xdr:cNvCxnSpPr/>
      </xdr:nvCxnSpPr>
      <xdr:spPr>
        <a:xfrm>
          <a:off x="13004800" y="12631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40" name="テキスト ボックス 439"/>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2" name="テキスト ボックス 441"/>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50" name="楕円 449"/>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51" name="テキスト ボックス 450"/>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2" name="楕円 451"/>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3" name="テキスト ボックス 452"/>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4" name="楕円 453"/>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5" name="テキスト ボックス 454"/>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6" name="楕円 455"/>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7" name="テキスト ボックス 456"/>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31655</xdr:rowOff>
    </xdr:from>
    <xdr:to>
      <xdr:col>29</xdr:col>
      <xdr:colOff>127000</xdr:colOff>
      <xdr:row>14</xdr:row>
      <xdr:rowOff>76403</xdr:rowOff>
    </xdr:to>
    <xdr:cxnSp macro="">
      <xdr:nvCxnSpPr>
        <xdr:cNvPr id="50" name="直線コネクタ 49"/>
        <xdr:cNvCxnSpPr/>
      </xdr:nvCxnSpPr>
      <xdr:spPr bwMode="auto">
        <a:xfrm flipV="1">
          <a:off x="5003800" y="2479580"/>
          <a:ext cx="647700" cy="4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62859</xdr:rowOff>
    </xdr:from>
    <xdr:to>
      <xdr:col>26</xdr:col>
      <xdr:colOff>50800</xdr:colOff>
      <xdr:row>14</xdr:row>
      <xdr:rowOff>76403</xdr:rowOff>
    </xdr:to>
    <xdr:cxnSp macro="">
      <xdr:nvCxnSpPr>
        <xdr:cNvPr id="53" name="直線コネクタ 52"/>
        <xdr:cNvCxnSpPr/>
      </xdr:nvCxnSpPr>
      <xdr:spPr bwMode="auto">
        <a:xfrm>
          <a:off x="4305300" y="2510784"/>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62859</xdr:rowOff>
    </xdr:from>
    <xdr:to>
      <xdr:col>22</xdr:col>
      <xdr:colOff>114300</xdr:colOff>
      <xdr:row>14</xdr:row>
      <xdr:rowOff>154946</xdr:rowOff>
    </xdr:to>
    <xdr:cxnSp macro="">
      <xdr:nvCxnSpPr>
        <xdr:cNvPr id="56" name="直線コネクタ 55"/>
        <xdr:cNvCxnSpPr/>
      </xdr:nvCxnSpPr>
      <xdr:spPr bwMode="auto">
        <a:xfrm flipV="1">
          <a:off x="3606800" y="2510784"/>
          <a:ext cx="6985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154946</xdr:rowOff>
    </xdr:from>
    <xdr:to>
      <xdr:col>18</xdr:col>
      <xdr:colOff>177800</xdr:colOff>
      <xdr:row>15</xdr:row>
      <xdr:rowOff>77584</xdr:rowOff>
    </xdr:to>
    <xdr:cxnSp macro="">
      <xdr:nvCxnSpPr>
        <xdr:cNvPr id="59" name="直線コネクタ 58"/>
        <xdr:cNvCxnSpPr/>
      </xdr:nvCxnSpPr>
      <xdr:spPr bwMode="auto">
        <a:xfrm flipV="1">
          <a:off x="2908300" y="2602871"/>
          <a:ext cx="698500" cy="9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152305</xdr:rowOff>
    </xdr:from>
    <xdr:to>
      <xdr:col>29</xdr:col>
      <xdr:colOff>177800</xdr:colOff>
      <xdr:row>14</xdr:row>
      <xdr:rowOff>82455</xdr:rowOff>
    </xdr:to>
    <xdr:sp macro="" textlink="">
      <xdr:nvSpPr>
        <xdr:cNvPr id="69" name="楕円 68"/>
        <xdr:cNvSpPr/>
      </xdr:nvSpPr>
      <xdr:spPr bwMode="auto">
        <a:xfrm>
          <a:off x="5600700" y="242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168832</xdr:rowOff>
    </xdr:from>
    <xdr:ext cx="762000" cy="259045"/>
    <xdr:sp macro="" textlink="">
      <xdr:nvSpPr>
        <xdr:cNvPr id="70" name="人口1人当たり決算額の推移該当値テキスト130"/>
        <xdr:cNvSpPr txBox="1"/>
      </xdr:nvSpPr>
      <xdr:spPr>
        <a:xfrm>
          <a:off x="5740400" y="22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25603</xdr:rowOff>
    </xdr:from>
    <xdr:to>
      <xdr:col>26</xdr:col>
      <xdr:colOff>101600</xdr:colOff>
      <xdr:row>14</xdr:row>
      <xdr:rowOff>127203</xdr:rowOff>
    </xdr:to>
    <xdr:sp macro="" textlink="">
      <xdr:nvSpPr>
        <xdr:cNvPr id="71" name="楕円 70"/>
        <xdr:cNvSpPr/>
      </xdr:nvSpPr>
      <xdr:spPr bwMode="auto">
        <a:xfrm>
          <a:off x="4953000" y="247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137380</xdr:rowOff>
    </xdr:from>
    <xdr:ext cx="736600" cy="259045"/>
    <xdr:sp macro="" textlink="">
      <xdr:nvSpPr>
        <xdr:cNvPr id="72" name="テキスト ボックス 71"/>
        <xdr:cNvSpPr txBox="1"/>
      </xdr:nvSpPr>
      <xdr:spPr>
        <a:xfrm>
          <a:off x="4622800" y="224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12059</xdr:rowOff>
    </xdr:from>
    <xdr:to>
      <xdr:col>22</xdr:col>
      <xdr:colOff>165100</xdr:colOff>
      <xdr:row>14</xdr:row>
      <xdr:rowOff>113659</xdr:rowOff>
    </xdr:to>
    <xdr:sp macro="" textlink="">
      <xdr:nvSpPr>
        <xdr:cNvPr id="73" name="楕円 72"/>
        <xdr:cNvSpPr/>
      </xdr:nvSpPr>
      <xdr:spPr bwMode="auto">
        <a:xfrm>
          <a:off x="4254500" y="245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123836</xdr:rowOff>
    </xdr:from>
    <xdr:ext cx="762000" cy="259045"/>
    <xdr:sp macro="" textlink="">
      <xdr:nvSpPr>
        <xdr:cNvPr id="74" name="テキスト ボックス 73"/>
        <xdr:cNvSpPr txBox="1"/>
      </xdr:nvSpPr>
      <xdr:spPr>
        <a:xfrm>
          <a:off x="3924300" y="222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104146</xdr:rowOff>
    </xdr:from>
    <xdr:to>
      <xdr:col>19</xdr:col>
      <xdr:colOff>38100</xdr:colOff>
      <xdr:row>15</xdr:row>
      <xdr:rowOff>34296</xdr:rowOff>
    </xdr:to>
    <xdr:sp macro="" textlink="">
      <xdr:nvSpPr>
        <xdr:cNvPr id="75" name="楕円 74"/>
        <xdr:cNvSpPr/>
      </xdr:nvSpPr>
      <xdr:spPr bwMode="auto">
        <a:xfrm>
          <a:off x="3556000" y="25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19073</xdr:rowOff>
    </xdr:from>
    <xdr:ext cx="762000" cy="259045"/>
    <xdr:sp macro="" textlink="">
      <xdr:nvSpPr>
        <xdr:cNvPr id="76" name="テキスト ボックス 75"/>
        <xdr:cNvSpPr txBox="1"/>
      </xdr:nvSpPr>
      <xdr:spPr>
        <a:xfrm>
          <a:off x="3225800" y="26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26784</xdr:rowOff>
    </xdr:from>
    <xdr:to>
      <xdr:col>15</xdr:col>
      <xdr:colOff>101600</xdr:colOff>
      <xdr:row>15</xdr:row>
      <xdr:rowOff>128384</xdr:rowOff>
    </xdr:to>
    <xdr:sp macro="" textlink="">
      <xdr:nvSpPr>
        <xdr:cNvPr id="77" name="楕円 76"/>
        <xdr:cNvSpPr/>
      </xdr:nvSpPr>
      <xdr:spPr bwMode="auto">
        <a:xfrm>
          <a:off x="2857500" y="26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113161</xdr:rowOff>
    </xdr:from>
    <xdr:ext cx="762000" cy="259045"/>
    <xdr:sp macro="" textlink="">
      <xdr:nvSpPr>
        <xdr:cNvPr id="78" name="テキスト ボックス 77"/>
        <xdr:cNvSpPr txBox="1"/>
      </xdr:nvSpPr>
      <xdr:spPr>
        <a:xfrm>
          <a:off x="2527300" y="27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84641</xdr:rowOff>
    </xdr:from>
    <xdr:to>
      <xdr:col>29</xdr:col>
      <xdr:colOff>127000</xdr:colOff>
      <xdr:row>35</xdr:row>
      <xdr:rowOff>205364</xdr:rowOff>
    </xdr:to>
    <xdr:cxnSp macro="">
      <xdr:nvCxnSpPr>
        <xdr:cNvPr id="110" name="直線コネクタ 109"/>
        <xdr:cNvCxnSpPr/>
      </xdr:nvCxnSpPr>
      <xdr:spPr bwMode="auto">
        <a:xfrm>
          <a:off x="5003800" y="6694991"/>
          <a:ext cx="647700" cy="12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313469</xdr:rowOff>
    </xdr:from>
    <xdr:to>
      <xdr:col>26</xdr:col>
      <xdr:colOff>50800</xdr:colOff>
      <xdr:row>35</xdr:row>
      <xdr:rowOff>84641</xdr:rowOff>
    </xdr:to>
    <xdr:cxnSp macro="">
      <xdr:nvCxnSpPr>
        <xdr:cNvPr id="113" name="直線コネクタ 112"/>
        <xdr:cNvCxnSpPr/>
      </xdr:nvCxnSpPr>
      <xdr:spPr bwMode="auto">
        <a:xfrm>
          <a:off x="4305300" y="6580919"/>
          <a:ext cx="698500" cy="114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266857</xdr:rowOff>
    </xdr:from>
    <xdr:to>
      <xdr:col>22</xdr:col>
      <xdr:colOff>114300</xdr:colOff>
      <xdr:row>34</xdr:row>
      <xdr:rowOff>313469</xdr:rowOff>
    </xdr:to>
    <xdr:cxnSp macro="">
      <xdr:nvCxnSpPr>
        <xdr:cNvPr id="116" name="直線コネクタ 115"/>
        <xdr:cNvCxnSpPr/>
      </xdr:nvCxnSpPr>
      <xdr:spPr bwMode="auto">
        <a:xfrm>
          <a:off x="3606800" y="6534307"/>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184447</xdr:rowOff>
    </xdr:from>
    <xdr:to>
      <xdr:col>18</xdr:col>
      <xdr:colOff>177800</xdr:colOff>
      <xdr:row>34</xdr:row>
      <xdr:rowOff>266857</xdr:rowOff>
    </xdr:to>
    <xdr:cxnSp macro="">
      <xdr:nvCxnSpPr>
        <xdr:cNvPr id="119" name="直線コネクタ 118"/>
        <xdr:cNvCxnSpPr/>
      </xdr:nvCxnSpPr>
      <xdr:spPr bwMode="auto">
        <a:xfrm>
          <a:off x="2908300" y="6451897"/>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154564</xdr:rowOff>
    </xdr:from>
    <xdr:to>
      <xdr:col>29</xdr:col>
      <xdr:colOff>177800</xdr:colOff>
      <xdr:row>35</xdr:row>
      <xdr:rowOff>256164</xdr:rowOff>
    </xdr:to>
    <xdr:sp macro="" textlink="">
      <xdr:nvSpPr>
        <xdr:cNvPr id="129" name="楕円 128"/>
        <xdr:cNvSpPr/>
      </xdr:nvSpPr>
      <xdr:spPr bwMode="auto">
        <a:xfrm>
          <a:off x="5600700" y="67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342541</xdr:rowOff>
    </xdr:from>
    <xdr:ext cx="762000" cy="259045"/>
    <xdr:sp macro="" textlink="">
      <xdr:nvSpPr>
        <xdr:cNvPr id="130" name="人口1人当たり決算額の推移該当値テキスト445"/>
        <xdr:cNvSpPr txBox="1"/>
      </xdr:nvSpPr>
      <xdr:spPr>
        <a:xfrm>
          <a:off x="5740400" y="660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33841</xdr:rowOff>
    </xdr:from>
    <xdr:to>
      <xdr:col>26</xdr:col>
      <xdr:colOff>101600</xdr:colOff>
      <xdr:row>35</xdr:row>
      <xdr:rowOff>135441</xdr:rowOff>
    </xdr:to>
    <xdr:sp macro="" textlink="">
      <xdr:nvSpPr>
        <xdr:cNvPr id="131" name="楕円 130"/>
        <xdr:cNvSpPr/>
      </xdr:nvSpPr>
      <xdr:spPr bwMode="auto">
        <a:xfrm>
          <a:off x="4953000" y="66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145618</xdr:rowOff>
    </xdr:from>
    <xdr:ext cx="736600" cy="259045"/>
    <xdr:sp macro="" textlink="">
      <xdr:nvSpPr>
        <xdr:cNvPr id="132" name="テキスト ボックス 131"/>
        <xdr:cNvSpPr txBox="1"/>
      </xdr:nvSpPr>
      <xdr:spPr>
        <a:xfrm>
          <a:off x="4622800" y="641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262669</xdr:rowOff>
    </xdr:from>
    <xdr:to>
      <xdr:col>22</xdr:col>
      <xdr:colOff>165100</xdr:colOff>
      <xdr:row>35</xdr:row>
      <xdr:rowOff>21369</xdr:rowOff>
    </xdr:to>
    <xdr:sp macro="" textlink="">
      <xdr:nvSpPr>
        <xdr:cNvPr id="133" name="楕円 132"/>
        <xdr:cNvSpPr/>
      </xdr:nvSpPr>
      <xdr:spPr bwMode="auto">
        <a:xfrm>
          <a:off x="4254500" y="653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31546</xdr:rowOff>
    </xdr:from>
    <xdr:ext cx="762000" cy="259045"/>
    <xdr:sp macro="" textlink="">
      <xdr:nvSpPr>
        <xdr:cNvPr id="134" name="テキスト ボックス 133"/>
        <xdr:cNvSpPr txBox="1"/>
      </xdr:nvSpPr>
      <xdr:spPr>
        <a:xfrm>
          <a:off x="3924300" y="6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216057</xdr:rowOff>
    </xdr:from>
    <xdr:to>
      <xdr:col>19</xdr:col>
      <xdr:colOff>38100</xdr:colOff>
      <xdr:row>34</xdr:row>
      <xdr:rowOff>317657</xdr:rowOff>
    </xdr:to>
    <xdr:sp macro="" textlink="">
      <xdr:nvSpPr>
        <xdr:cNvPr id="135" name="楕円 134"/>
        <xdr:cNvSpPr/>
      </xdr:nvSpPr>
      <xdr:spPr bwMode="auto">
        <a:xfrm>
          <a:off x="3556000" y="648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327834</xdr:rowOff>
    </xdr:from>
    <xdr:ext cx="762000" cy="259045"/>
    <xdr:sp macro="" textlink="">
      <xdr:nvSpPr>
        <xdr:cNvPr id="136" name="テキスト ボックス 135"/>
        <xdr:cNvSpPr txBox="1"/>
      </xdr:nvSpPr>
      <xdr:spPr>
        <a:xfrm>
          <a:off x="3225800" y="62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133647</xdr:rowOff>
    </xdr:from>
    <xdr:to>
      <xdr:col>15</xdr:col>
      <xdr:colOff>101600</xdr:colOff>
      <xdr:row>34</xdr:row>
      <xdr:rowOff>235248</xdr:rowOff>
    </xdr:to>
    <xdr:sp macro="" textlink="">
      <xdr:nvSpPr>
        <xdr:cNvPr id="137" name="楕円 136"/>
        <xdr:cNvSpPr/>
      </xdr:nvSpPr>
      <xdr:spPr bwMode="auto">
        <a:xfrm>
          <a:off x="2857500" y="64010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245424</xdr:rowOff>
    </xdr:from>
    <xdr:ext cx="762000" cy="259045"/>
    <xdr:sp macro="" textlink="">
      <xdr:nvSpPr>
        <xdr:cNvPr id="138" name="テキスト ボックス 137"/>
        <xdr:cNvSpPr txBox="1"/>
      </xdr:nvSpPr>
      <xdr:spPr>
        <a:xfrm>
          <a:off x="2527300" y="616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37516</xdr:rowOff>
    </xdr:to>
    <xdr:cxnSp macro="">
      <xdr:nvCxnSpPr>
        <xdr:cNvPr id="61" name="直線コネクタ 60"/>
        <xdr:cNvCxnSpPr/>
      </xdr:nvCxnSpPr>
      <xdr:spPr>
        <a:xfrm flipV="1">
          <a:off x="3797300" y="584555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33953</xdr:rowOff>
    </xdr:from>
    <xdr:to>
      <xdr:col>19</xdr:col>
      <xdr:colOff>177800</xdr:colOff>
      <xdr:row>34</xdr:row>
      <xdr:rowOff>37516</xdr:rowOff>
    </xdr:to>
    <xdr:cxnSp macro="">
      <xdr:nvCxnSpPr>
        <xdr:cNvPr id="64" name="直線コネクタ 63"/>
        <xdr:cNvCxnSpPr/>
      </xdr:nvCxnSpPr>
      <xdr:spPr>
        <a:xfrm>
          <a:off x="2908300" y="586325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33953</xdr:rowOff>
    </xdr:from>
    <xdr:to>
      <xdr:col>15</xdr:col>
      <xdr:colOff>50800</xdr:colOff>
      <xdr:row>34</xdr:row>
      <xdr:rowOff>88551</xdr:rowOff>
    </xdr:to>
    <xdr:cxnSp macro="">
      <xdr:nvCxnSpPr>
        <xdr:cNvPr id="67" name="直線コネクタ 66"/>
        <xdr:cNvCxnSpPr/>
      </xdr:nvCxnSpPr>
      <xdr:spPr>
        <a:xfrm flipV="1">
          <a:off x="2019300" y="5863253"/>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88551</xdr:rowOff>
    </xdr:from>
    <xdr:to>
      <xdr:col>10</xdr:col>
      <xdr:colOff>114300</xdr:colOff>
      <xdr:row>34</xdr:row>
      <xdr:rowOff>164408</xdr:rowOff>
    </xdr:to>
    <xdr:cxnSp macro="">
      <xdr:nvCxnSpPr>
        <xdr:cNvPr id="70" name="直線コネクタ 69"/>
        <xdr:cNvCxnSpPr/>
      </xdr:nvCxnSpPr>
      <xdr:spPr>
        <a:xfrm flipV="1">
          <a:off x="1130300" y="5917851"/>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165911</xdr:rowOff>
    </xdr:from>
    <xdr:ext cx="534377" cy="259045"/>
    <xdr:sp macro="" textlink="">
      <xdr:nvSpPr>
        <xdr:cNvPr id="72" name="テキスト ボックス 71"/>
        <xdr:cNvSpPr txBox="1"/>
      </xdr:nvSpPr>
      <xdr:spPr>
        <a:xfrm>
          <a:off x="1752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80" name="楕円 79"/>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534377" cy="259045"/>
    <xdr:sp macro="" textlink="">
      <xdr:nvSpPr>
        <xdr:cNvPr id="81" name="人件費該当値テキスト"/>
        <xdr:cNvSpPr txBox="1"/>
      </xdr:nvSpPr>
      <xdr:spPr>
        <a:xfrm>
          <a:off x="4686300" y="56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158166</xdr:rowOff>
    </xdr:from>
    <xdr:to>
      <xdr:col>20</xdr:col>
      <xdr:colOff>38100</xdr:colOff>
      <xdr:row>34</xdr:row>
      <xdr:rowOff>88316</xdr:rowOff>
    </xdr:to>
    <xdr:sp macro="" textlink="">
      <xdr:nvSpPr>
        <xdr:cNvPr id="82" name="楕円 81"/>
        <xdr:cNvSpPr/>
      </xdr:nvSpPr>
      <xdr:spPr>
        <a:xfrm>
          <a:off x="3746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104843</xdr:rowOff>
    </xdr:from>
    <xdr:ext cx="534377" cy="259045"/>
    <xdr:sp macro="" textlink="">
      <xdr:nvSpPr>
        <xdr:cNvPr id="83" name="テキスト ボックス 82"/>
        <xdr:cNvSpPr txBox="1"/>
      </xdr:nvSpPr>
      <xdr:spPr>
        <a:xfrm>
          <a:off x="3530111" y="55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154603</xdr:rowOff>
    </xdr:from>
    <xdr:to>
      <xdr:col>15</xdr:col>
      <xdr:colOff>101600</xdr:colOff>
      <xdr:row>34</xdr:row>
      <xdr:rowOff>84753</xdr:rowOff>
    </xdr:to>
    <xdr:sp macro="" textlink="">
      <xdr:nvSpPr>
        <xdr:cNvPr id="84" name="楕円 83"/>
        <xdr:cNvSpPr/>
      </xdr:nvSpPr>
      <xdr:spPr>
        <a:xfrm>
          <a:off x="28575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101280</xdr:rowOff>
    </xdr:from>
    <xdr:ext cx="534377" cy="259045"/>
    <xdr:sp macro="" textlink="">
      <xdr:nvSpPr>
        <xdr:cNvPr id="85" name="テキスト ボックス 84"/>
        <xdr:cNvSpPr txBox="1"/>
      </xdr:nvSpPr>
      <xdr:spPr>
        <a:xfrm>
          <a:off x="2641111" y="5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37751</xdr:rowOff>
    </xdr:from>
    <xdr:to>
      <xdr:col>10</xdr:col>
      <xdr:colOff>165100</xdr:colOff>
      <xdr:row>34</xdr:row>
      <xdr:rowOff>139351</xdr:rowOff>
    </xdr:to>
    <xdr:sp macro="" textlink="">
      <xdr:nvSpPr>
        <xdr:cNvPr id="86" name="楕円 85"/>
        <xdr:cNvSpPr/>
      </xdr:nvSpPr>
      <xdr:spPr>
        <a:xfrm>
          <a:off x="1968500" y="5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155878</xdr:rowOff>
    </xdr:from>
    <xdr:ext cx="534377" cy="259045"/>
    <xdr:sp macro="" textlink="">
      <xdr:nvSpPr>
        <xdr:cNvPr id="87" name="テキスト ボックス 86"/>
        <xdr:cNvSpPr txBox="1"/>
      </xdr:nvSpPr>
      <xdr:spPr>
        <a:xfrm>
          <a:off x="1752111" y="56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113608</xdr:rowOff>
    </xdr:from>
    <xdr:to>
      <xdr:col>6</xdr:col>
      <xdr:colOff>38100</xdr:colOff>
      <xdr:row>35</xdr:row>
      <xdr:rowOff>43758</xdr:rowOff>
    </xdr:to>
    <xdr:sp macro="" textlink="">
      <xdr:nvSpPr>
        <xdr:cNvPr id="88" name="楕円 87"/>
        <xdr:cNvSpPr/>
      </xdr:nvSpPr>
      <xdr:spPr>
        <a:xfrm>
          <a:off x="1079500" y="59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34885</xdr:rowOff>
    </xdr:from>
    <xdr:ext cx="534377" cy="259045"/>
    <xdr:sp macro="" textlink="">
      <xdr:nvSpPr>
        <xdr:cNvPr id="89" name="テキスト ボックス 88"/>
        <xdr:cNvSpPr txBox="1"/>
      </xdr:nvSpPr>
      <xdr:spPr>
        <a:xfrm>
          <a:off x="863111" y="60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91824</xdr:rowOff>
    </xdr:from>
    <xdr:to>
      <xdr:col>24</xdr:col>
      <xdr:colOff>63500</xdr:colOff>
      <xdr:row>57</xdr:row>
      <xdr:rowOff>116425</xdr:rowOff>
    </xdr:to>
    <xdr:cxnSp macro="">
      <xdr:nvCxnSpPr>
        <xdr:cNvPr id="118" name="直線コネクタ 117"/>
        <xdr:cNvCxnSpPr/>
      </xdr:nvCxnSpPr>
      <xdr:spPr>
        <a:xfrm flipV="1">
          <a:off x="3797300" y="9864474"/>
          <a:ext cx="8382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116425</xdr:rowOff>
    </xdr:from>
    <xdr:to>
      <xdr:col>19</xdr:col>
      <xdr:colOff>177800</xdr:colOff>
      <xdr:row>57</xdr:row>
      <xdr:rowOff>119652</xdr:rowOff>
    </xdr:to>
    <xdr:cxnSp macro="">
      <xdr:nvCxnSpPr>
        <xdr:cNvPr id="121" name="直線コネクタ 120"/>
        <xdr:cNvCxnSpPr/>
      </xdr:nvCxnSpPr>
      <xdr:spPr>
        <a:xfrm flipV="1">
          <a:off x="2908300" y="9889075"/>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119652</xdr:rowOff>
    </xdr:from>
    <xdr:to>
      <xdr:col>15</xdr:col>
      <xdr:colOff>50800</xdr:colOff>
      <xdr:row>57</xdr:row>
      <xdr:rowOff>128491</xdr:rowOff>
    </xdr:to>
    <xdr:cxnSp macro="">
      <xdr:nvCxnSpPr>
        <xdr:cNvPr id="124" name="直線コネクタ 123"/>
        <xdr:cNvCxnSpPr/>
      </xdr:nvCxnSpPr>
      <xdr:spPr>
        <a:xfrm flipV="1">
          <a:off x="2019300" y="989230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128491</xdr:rowOff>
    </xdr:from>
    <xdr:to>
      <xdr:col>10</xdr:col>
      <xdr:colOff>114300</xdr:colOff>
      <xdr:row>57</xdr:row>
      <xdr:rowOff>149732</xdr:rowOff>
    </xdr:to>
    <xdr:cxnSp macro="">
      <xdr:nvCxnSpPr>
        <xdr:cNvPr id="127" name="直線コネクタ 126"/>
        <xdr:cNvCxnSpPr/>
      </xdr:nvCxnSpPr>
      <xdr:spPr>
        <a:xfrm flipV="1">
          <a:off x="1130300" y="9901141"/>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41024</xdr:rowOff>
    </xdr:from>
    <xdr:to>
      <xdr:col>24</xdr:col>
      <xdr:colOff>114300</xdr:colOff>
      <xdr:row>57</xdr:row>
      <xdr:rowOff>142624</xdr:rowOff>
    </xdr:to>
    <xdr:sp macro="" textlink="">
      <xdr:nvSpPr>
        <xdr:cNvPr id="137" name="楕円 136"/>
        <xdr:cNvSpPr/>
      </xdr:nvSpPr>
      <xdr:spPr>
        <a:xfrm>
          <a:off x="4584700" y="98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63901</xdr:rowOff>
    </xdr:from>
    <xdr:ext cx="534377" cy="259045"/>
    <xdr:sp macro="" textlink="">
      <xdr:nvSpPr>
        <xdr:cNvPr id="138" name="物件費該当値テキスト"/>
        <xdr:cNvSpPr txBox="1"/>
      </xdr:nvSpPr>
      <xdr:spPr>
        <a:xfrm>
          <a:off x="4686300" y="96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65625</xdr:rowOff>
    </xdr:from>
    <xdr:to>
      <xdr:col>20</xdr:col>
      <xdr:colOff>38100</xdr:colOff>
      <xdr:row>57</xdr:row>
      <xdr:rowOff>167225</xdr:rowOff>
    </xdr:to>
    <xdr:sp macro="" textlink="">
      <xdr:nvSpPr>
        <xdr:cNvPr id="139" name="楕円 138"/>
        <xdr:cNvSpPr/>
      </xdr:nvSpPr>
      <xdr:spPr>
        <a:xfrm>
          <a:off x="3746500" y="98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12302</xdr:rowOff>
    </xdr:from>
    <xdr:ext cx="534377" cy="259045"/>
    <xdr:sp macro="" textlink="">
      <xdr:nvSpPr>
        <xdr:cNvPr id="140" name="テキスト ボックス 139"/>
        <xdr:cNvSpPr txBox="1"/>
      </xdr:nvSpPr>
      <xdr:spPr>
        <a:xfrm>
          <a:off x="3530111" y="9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68852</xdr:rowOff>
    </xdr:from>
    <xdr:to>
      <xdr:col>15</xdr:col>
      <xdr:colOff>101600</xdr:colOff>
      <xdr:row>57</xdr:row>
      <xdr:rowOff>170452</xdr:rowOff>
    </xdr:to>
    <xdr:sp macro="" textlink="">
      <xdr:nvSpPr>
        <xdr:cNvPr id="141" name="楕円 140"/>
        <xdr:cNvSpPr/>
      </xdr:nvSpPr>
      <xdr:spPr>
        <a:xfrm>
          <a:off x="28575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15529</xdr:rowOff>
    </xdr:from>
    <xdr:ext cx="534377" cy="259045"/>
    <xdr:sp macro="" textlink="">
      <xdr:nvSpPr>
        <xdr:cNvPr id="142" name="テキスト ボックス 141"/>
        <xdr:cNvSpPr txBox="1"/>
      </xdr:nvSpPr>
      <xdr:spPr>
        <a:xfrm>
          <a:off x="2641111" y="96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77691</xdr:rowOff>
    </xdr:from>
    <xdr:to>
      <xdr:col>10</xdr:col>
      <xdr:colOff>165100</xdr:colOff>
      <xdr:row>58</xdr:row>
      <xdr:rowOff>7841</xdr:rowOff>
    </xdr:to>
    <xdr:sp macro="" textlink="">
      <xdr:nvSpPr>
        <xdr:cNvPr id="143" name="楕円 142"/>
        <xdr:cNvSpPr/>
      </xdr:nvSpPr>
      <xdr:spPr>
        <a:xfrm>
          <a:off x="1968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170418</xdr:rowOff>
    </xdr:from>
    <xdr:ext cx="534377" cy="259045"/>
    <xdr:sp macro="" textlink="">
      <xdr:nvSpPr>
        <xdr:cNvPr id="144" name="テキスト ボックス 143"/>
        <xdr:cNvSpPr txBox="1"/>
      </xdr:nvSpPr>
      <xdr:spPr>
        <a:xfrm>
          <a:off x="1752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98932</xdr:rowOff>
    </xdr:from>
    <xdr:to>
      <xdr:col>6</xdr:col>
      <xdr:colOff>38100</xdr:colOff>
      <xdr:row>58</xdr:row>
      <xdr:rowOff>29082</xdr:rowOff>
    </xdr:to>
    <xdr:sp macro="" textlink="">
      <xdr:nvSpPr>
        <xdr:cNvPr id="145" name="楕円 144"/>
        <xdr:cNvSpPr/>
      </xdr:nvSpPr>
      <xdr:spPr>
        <a:xfrm>
          <a:off x="1079500" y="9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20209</xdr:rowOff>
    </xdr:from>
    <xdr:ext cx="534377" cy="259045"/>
    <xdr:sp macro="" textlink="">
      <xdr:nvSpPr>
        <xdr:cNvPr id="146" name="テキスト ボックス 145"/>
        <xdr:cNvSpPr txBox="1"/>
      </xdr:nvSpPr>
      <xdr:spPr>
        <a:xfrm>
          <a:off x="863111" y="9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141332</xdr:rowOff>
    </xdr:from>
    <xdr:to>
      <xdr:col>24</xdr:col>
      <xdr:colOff>63500</xdr:colOff>
      <xdr:row>78</xdr:row>
      <xdr:rowOff>150346</xdr:rowOff>
    </xdr:to>
    <xdr:cxnSp macro="">
      <xdr:nvCxnSpPr>
        <xdr:cNvPr id="177" name="直線コネクタ 176"/>
        <xdr:cNvCxnSpPr/>
      </xdr:nvCxnSpPr>
      <xdr:spPr>
        <a:xfrm>
          <a:off x="3797300" y="13514432"/>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139995</xdr:rowOff>
    </xdr:from>
    <xdr:to>
      <xdr:col>19</xdr:col>
      <xdr:colOff>177800</xdr:colOff>
      <xdr:row>78</xdr:row>
      <xdr:rowOff>141332</xdr:rowOff>
    </xdr:to>
    <xdr:cxnSp macro="">
      <xdr:nvCxnSpPr>
        <xdr:cNvPr id="180" name="直線コネクタ 179"/>
        <xdr:cNvCxnSpPr/>
      </xdr:nvCxnSpPr>
      <xdr:spPr>
        <a:xfrm>
          <a:off x="2908300" y="13513095"/>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112268</xdr:rowOff>
    </xdr:from>
    <xdr:to>
      <xdr:col>15</xdr:col>
      <xdr:colOff>50800</xdr:colOff>
      <xdr:row>78</xdr:row>
      <xdr:rowOff>139995</xdr:rowOff>
    </xdr:to>
    <xdr:cxnSp macro="">
      <xdr:nvCxnSpPr>
        <xdr:cNvPr id="183" name="直線コネクタ 182"/>
        <xdr:cNvCxnSpPr/>
      </xdr:nvCxnSpPr>
      <xdr:spPr>
        <a:xfrm>
          <a:off x="2019300" y="13485368"/>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112268</xdr:rowOff>
    </xdr:from>
    <xdr:to>
      <xdr:col>10</xdr:col>
      <xdr:colOff>114300</xdr:colOff>
      <xdr:row>78</xdr:row>
      <xdr:rowOff>159424</xdr:rowOff>
    </xdr:to>
    <xdr:cxnSp macro="">
      <xdr:nvCxnSpPr>
        <xdr:cNvPr id="186" name="直線コネクタ 185"/>
        <xdr:cNvCxnSpPr/>
      </xdr:nvCxnSpPr>
      <xdr:spPr>
        <a:xfrm flipV="1">
          <a:off x="1130300" y="13485368"/>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99546</xdr:rowOff>
    </xdr:from>
    <xdr:to>
      <xdr:col>24</xdr:col>
      <xdr:colOff>114300</xdr:colOff>
      <xdr:row>79</xdr:row>
      <xdr:rowOff>29696</xdr:rowOff>
    </xdr:to>
    <xdr:sp macro="" textlink="">
      <xdr:nvSpPr>
        <xdr:cNvPr id="196" name="楕円 195"/>
        <xdr:cNvSpPr/>
      </xdr:nvSpPr>
      <xdr:spPr>
        <a:xfrm>
          <a:off x="4584700" y="134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14473</xdr:rowOff>
    </xdr:from>
    <xdr:ext cx="469744" cy="259045"/>
    <xdr:sp macro="" textlink="">
      <xdr:nvSpPr>
        <xdr:cNvPr id="197" name="維持補修費該当値テキスト"/>
        <xdr:cNvSpPr txBox="1"/>
      </xdr:nvSpPr>
      <xdr:spPr>
        <a:xfrm>
          <a:off x="4686300" y="13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90532</xdr:rowOff>
    </xdr:from>
    <xdr:to>
      <xdr:col>20</xdr:col>
      <xdr:colOff>38100</xdr:colOff>
      <xdr:row>79</xdr:row>
      <xdr:rowOff>20682</xdr:rowOff>
    </xdr:to>
    <xdr:sp macro="" textlink="">
      <xdr:nvSpPr>
        <xdr:cNvPr id="198" name="楕円 197"/>
        <xdr:cNvSpPr/>
      </xdr:nvSpPr>
      <xdr:spPr>
        <a:xfrm>
          <a:off x="3746500" y="13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11809</xdr:rowOff>
    </xdr:from>
    <xdr:ext cx="469744" cy="259045"/>
    <xdr:sp macro="" textlink="">
      <xdr:nvSpPr>
        <xdr:cNvPr id="199" name="テキスト ボックス 198"/>
        <xdr:cNvSpPr txBox="1"/>
      </xdr:nvSpPr>
      <xdr:spPr>
        <a:xfrm>
          <a:off x="3562428" y="135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89195</xdr:rowOff>
    </xdr:from>
    <xdr:to>
      <xdr:col>15</xdr:col>
      <xdr:colOff>101600</xdr:colOff>
      <xdr:row>79</xdr:row>
      <xdr:rowOff>19345</xdr:rowOff>
    </xdr:to>
    <xdr:sp macro="" textlink="">
      <xdr:nvSpPr>
        <xdr:cNvPr id="200" name="楕円 199"/>
        <xdr:cNvSpPr/>
      </xdr:nvSpPr>
      <xdr:spPr>
        <a:xfrm>
          <a:off x="2857500" y="134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10472</xdr:rowOff>
    </xdr:from>
    <xdr:ext cx="469744" cy="259045"/>
    <xdr:sp macro="" textlink="">
      <xdr:nvSpPr>
        <xdr:cNvPr id="201" name="テキスト ボックス 200"/>
        <xdr:cNvSpPr txBox="1"/>
      </xdr:nvSpPr>
      <xdr:spPr>
        <a:xfrm>
          <a:off x="2673428" y="135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61468</xdr:rowOff>
    </xdr:from>
    <xdr:to>
      <xdr:col>10</xdr:col>
      <xdr:colOff>165100</xdr:colOff>
      <xdr:row>78</xdr:row>
      <xdr:rowOff>163068</xdr:rowOff>
    </xdr:to>
    <xdr:sp macro="" textlink="">
      <xdr:nvSpPr>
        <xdr:cNvPr id="202" name="楕円 201"/>
        <xdr:cNvSpPr/>
      </xdr:nvSpPr>
      <xdr:spPr>
        <a:xfrm>
          <a:off x="1968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154195</xdr:rowOff>
    </xdr:from>
    <xdr:ext cx="469744" cy="259045"/>
    <xdr:sp macro="" textlink="">
      <xdr:nvSpPr>
        <xdr:cNvPr id="203" name="テキスト ボックス 202"/>
        <xdr:cNvSpPr txBox="1"/>
      </xdr:nvSpPr>
      <xdr:spPr>
        <a:xfrm>
          <a:off x="1784428"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108624</xdr:rowOff>
    </xdr:from>
    <xdr:to>
      <xdr:col>6</xdr:col>
      <xdr:colOff>38100</xdr:colOff>
      <xdr:row>79</xdr:row>
      <xdr:rowOff>38774</xdr:rowOff>
    </xdr:to>
    <xdr:sp macro="" textlink="">
      <xdr:nvSpPr>
        <xdr:cNvPr id="204" name="楕円 203"/>
        <xdr:cNvSpPr/>
      </xdr:nvSpPr>
      <xdr:spPr>
        <a:xfrm>
          <a:off x="1079500" y="134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29901</xdr:rowOff>
    </xdr:from>
    <xdr:ext cx="469744" cy="259045"/>
    <xdr:sp macro="" textlink="">
      <xdr:nvSpPr>
        <xdr:cNvPr id="205" name="テキスト ボックス 204"/>
        <xdr:cNvSpPr txBox="1"/>
      </xdr:nvSpPr>
      <xdr:spPr>
        <a:xfrm>
          <a:off x="895428" y="135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160559</xdr:rowOff>
    </xdr:from>
    <xdr:to>
      <xdr:col>24</xdr:col>
      <xdr:colOff>63500</xdr:colOff>
      <xdr:row>96</xdr:row>
      <xdr:rowOff>163170</xdr:rowOff>
    </xdr:to>
    <xdr:cxnSp macro="">
      <xdr:nvCxnSpPr>
        <xdr:cNvPr id="235" name="直線コネクタ 234"/>
        <xdr:cNvCxnSpPr/>
      </xdr:nvCxnSpPr>
      <xdr:spPr>
        <a:xfrm>
          <a:off x="3797300" y="1661975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160559</xdr:rowOff>
    </xdr:from>
    <xdr:to>
      <xdr:col>19</xdr:col>
      <xdr:colOff>177800</xdr:colOff>
      <xdr:row>97</xdr:row>
      <xdr:rowOff>82550</xdr:rowOff>
    </xdr:to>
    <xdr:cxnSp macro="">
      <xdr:nvCxnSpPr>
        <xdr:cNvPr id="238" name="直線コネクタ 237"/>
        <xdr:cNvCxnSpPr/>
      </xdr:nvCxnSpPr>
      <xdr:spPr>
        <a:xfrm flipV="1">
          <a:off x="2908300" y="16619759"/>
          <a:ext cx="889000" cy="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82550</xdr:rowOff>
    </xdr:from>
    <xdr:to>
      <xdr:col>15</xdr:col>
      <xdr:colOff>50800</xdr:colOff>
      <xdr:row>97</xdr:row>
      <xdr:rowOff>84798</xdr:rowOff>
    </xdr:to>
    <xdr:cxnSp macro="">
      <xdr:nvCxnSpPr>
        <xdr:cNvPr id="241" name="直線コネクタ 240"/>
        <xdr:cNvCxnSpPr/>
      </xdr:nvCxnSpPr>
      <xdr:spPr>
        <a:xfrm flipV="1">
          <a:off x="2019300" y="1671320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84798</xdr:rowOff>
    </xdr:from>
    <xdr:to>
      <xdr:col>10</xdr:col>
      <xdr:colOff>114300</xdr:colOff>
      <xdr:row>97</xdr:row>
      <xdr:rowOff>155339</xdr:rowOff>
    </xdr:to>
    <xdr:cxnSp macro="">
      <xdr:nvCxnSpPr>
        <xdr:cNvPr id="244" name="直線コネクタ 243"/>
        <xdr:cNvCxnSpPr/>
      </xdr:nvCxnSpPr>
      <xdr:spPr>
        <a:xfrm flipV="1">
          <a:off x="1130300" y="16715448"/>
          <a:ext cx="889000" cy="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112370</xdr:rowOff>
    </xdr:from>
    <xdr:to>
      <xdr:col>24</xdr:col>
      <xdr:colOff>114300</xdr:colOff>
      <xdr:row>97</xdr:row>
      <xdr:rowOff>42520</xdr:rowOff>
    </xdr:to>
    <xdr:sp macro="" textlink="">
      <xdr:nvSpPr>
        <xdr:cNvPr id="254" name="楕円 253"/>
        <xdr:cNvSpPr/>
      </xdr:nvSpPr>
      <xdr:spPr>
        <a:xfrm>
          <a:off x="45847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90797</xdr:rowOff>
    </xdr:from>
    <xdr:ext cx="534377" cy="259045"/>
    <xdr:sp macro="" textlink="">
      <xdr:nvSpPr>
        <xdr:cNvPr id="255" name="扶助費該当値テキスト"/>
        <xdr:cNvSpPr txBox="1"/>
      </xdr:nvSpPr>
      <xdr:spPr>
        <a:xfrm>
          <a:off x="4686300" y="165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109759</xdr:rowOff>
    </xdr:from>
    <xdr:to>
      <xdr:col>20</xdr:col>
      <xdr:colOff>38100</xdr:colOff>
      <xdr:row>97</xdr:row>
      <xdr:rowOff>39909</xdr:rowOff>
    </xdr:to>
    <xdr:sp macro="" textlink="">
      <xdr:nvSpPr>
        <xdr:cNvPr id="256" name="楕円 255"/>
        <xdr:cNvSpPr/>
      </xdr:nvSpPr>
      <xdr:spPr>
        <a:xfrm>
          <a:off x="3746500" y="1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31036</xdr:rowOff>
    </xdr:from>
    <xdr:ext cx="534377" cy="259045"/>
    <xdr:sp macro="" textlink="">
      <xdr:nvSpPr>
        <xdr:cNvPr id="257" name="テキスト ボックス 256"/>
        <xdr:cNvSpPr txBox="1"/>
      </xdr:nvSpPr>
      <xdr:spPr>
        <a:xfrm>
          <a:off x="3530111" y="1666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31750</xdr:rowOff>
    </xdr:from>
    <xdr:to>
      <xdr:col>15</xdr:col>
      <xdr:colOff>101600</xdr:colOff>
      <xdr:row>97</xdr:row>
      <xdr:rowOff>133350</xdr:rowOff>
    </xdr:to>
    <xdr:sp macro="" textlink="">
      <xdr:nvSpPr>
        <xdr:cNvPr id="258" name="楕円 257"/>
        <xdr:cNvSpPr/>
      </xdr:nvSpPr>
      <xdr:spPr>
        <a:xfrm>
          <a:off x="2857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124477</xdr:rowOff>
    </xdr:from>
    <xdr:ext cx="534377" cy="259045"/>
    <xdr:sp macro="" textlink="">
      <xdr:nvSpPr>
        <xdr:cNvPr id="259" name="テキスト ボックス 258"/>
        <xdr:cNvSpPr txBox="1"/>
      </xdr:nvSpPr>
      <xdr:spPr>
        <a:xfrm>
          <a:off x="2641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33998</xdr:rowOff>
    </xdr:from>
    <xdr:to>
      <xdr:col>10</xdr:col>
      <xdr:colOff>165100</xdr:colOff>
      <xdr:row>97</xdr:row>
      <xdr:rowOff>135598</xdr:rowOff>
    </xdr:to>
    <xdr:sp macro="" textlink="">
      <xdr:nvSpPr>
        <xdr:cNvPr id="260" name="楕円 259"/>
        <xdr:cNvSpPr/>
      </xdr:nvSpPr>
      <xdr:spPr>
        <a:xfrm>
          <a:off x="1968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126725</xdr:rowOff>
    </xdr:from>
    <xdr:ext cx="534377" cy="259045"/>
    <xdr:sp macro="" textlink="">
      <xdr:nvSpPr>
        <xdr:cNvPr id="261" name="テキスト ボックス 260"/>
        <xdr:cNvSpPr txBox="1"/>
      </xdr:nvSpPr>
      <xdr:spPr>
        <a:xfrm>
          <a:off x="1752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104539</xdr:rowOff>
    </xdr:from>
    <xdr:to>
      <xdr:col>6</xdr:col>
      <xdr:colOff>38100</xdr:colOff>
      <xdr:row>98</xdr:row>
      <xdr:rowOff>34689</xdr:rowOff>
    </xdr:to>
    <xdr:sp macro="" textlink="">
      <xdr:nvSpPr>
        <xdr:cNvPr id="262" name="楕円 261"/>
        <xdr:cNvSpPr/>
      </xdr:nvSpPr>
      <xdr:spPr>
        <a:xfrm>
          <a:off x="1079500" y="167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25816</xdr:rowOff>
    </xdr:from>
    <xdr:ext cx="534377" cy="259045"/>
    <xdr:sp macro="" textlink="">
      <xdr:nvSpPr>
        <xdr:cNvPr id="263" name="テキスト ボックス 262"/>
        <xdr:cNvSpPr txBox="1"/>
      </xdr:nvSpPr>
      <xdr:spPr>
        <a:xfrm>
          <a:off x="863111" y="168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119118</xdr:rowOff>
    </xdr:from>
    <xdr:to>
      <xdr:col>55</xdr:col>
      <xdr:colOff>0</xdr:colOff>
      <xdr:row>37</xdr:row>
      <xdr:rowOff>165905</xdr:rowOff>
    </xdr:to>
    <xdr:cxnSp macro="">
      <xdr:nvCxnSpPr>
        <xdr:cNvPr id="292" name="直線コネクタ 291"/>
        <xdr:cNvCxnSpPr/>
      </xdr:nvCxnSpPr>
      <xdr:spPr>
        <a:xfrm flipV="1">
          <a:off x="9639300" y="6462768"/>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165029</xdr:rowOff>
    </xdr:from>
    <xdr:to>
      <xdr:col>50</xdr:col>
      <xdr:colOff>114300</xdr:colOff>
      <xdr:row>37</xdr:row>
      <xdr:rowOff>165905</xdr:rowOff>
    </xdr:to>
    <xdr:cxnSp macro="">
      <xdr:nvCxnSpPr>
        <xdr:cNvPr id="295" name="直線コネクタ 294"/>
        <xdr:cNvCxnSpPr/>
      </xdr:nvCxnSpPr>
      <xdr:spPr>
        <a:xfrm>
          <a:off x="8750300" y="650867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165029</xdr:rowOff>
    </xdr:from>
    <xdr:to>
      <xdr:col>45</xdr:col>
      <xdr:colOff>177800</xdr:colOff>
      <xdr:row>38</xdr:row>
      <xdr:rowOff>21155</xdr:rowOff>
    </xdr:to>
    <xdr:cxnSp macro="">
      <xdr:nvCxnSpPr>
        <xdr:cNvPr id="298" name="直線コネクタ 297"/>
        <xdr:cNvCxnSpPr/>
      </xdr:nvCxnSpPr>
      <xdr:spPr>
        <a:xfrm flipV="1">
          <a:off x="7861300" y="650867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16896</xdr:rowOff>
    </xdr:from>
    <xdr:to>
      <xdr:col>41</xdr:col>
      <xdr:colOff>50800</xdr:colOff>
      <xdr:row>38</xdr:row>
      <xdr:rowOff>21155</xdr:rowOff>
    </xdr:to>
    <xdr:cxnSp macro="">
      <xdr:nvCxnSpPr>
        <xdr:cNvPr id="301" name="直線コネクタ 300"/>
        <xdr:cNvCxnSpPr/>
      </xdr:nvCxnSpPr>
      <xdr:spPr>
        <a:xfrm>
          <a:off x="6972300" y="65319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68318</xdr:rowOff>
    </xdr:from>
    <xdr:to>
      <xdr:col>55</xdr:col>
      <xdr:colOff>50800</xdr:colOff>
      <xdr:row>37</xdr:row>
      <xdr:rowOff>169918</xdr:rowOff>
    </xdr:to>
    <xdr:sp macro="" textlink="">
      <xdr:nvSpPr>
        <xdr:cNvPr id="311" name="楕円 310"/>
        <xdr:cNvSpPr/>
      </xdr:nvSpPr>
      <xdr:spPr>
        <a:xfrm>
          <a:off x="10426700" y="64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46745</xdr:rowOff>
    </xdr:from>
    <xdr:ext cx="534377" cy="259045"/>
    <xdr:sp macro="" textlink="">
      <xdr:nvSpPr>
        <xdr:cNvPr id="312" name="補助費等該当値テキスト"/>
        <xdr:cNvSpPr txBox="1"/>
      </xdr:nvSpPr>
      <xdr:spPr>
        <a:xfrm>
          <a:off x="10528300" y="63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115105</xdr:rowOff>
    </xdr:from>
    <xdr:to>
      <xdr:col>50</xdr:col>
      <xdr:colOff>165100</xdr:colOff>
      <xdr:row>38</xdr:row>
      <xdr:rowOff>45255</xdr:rowOff>
    </xdr:to>
    <xdr:sp macro="" textlink="">
      <xdr:nvSpPr>
        <xdr:cNvPr id="313" name="楕円 312"/>
        <xdr:cNvSpPr/>
      </xdr:nvSpPr>
      <xdr:spPr>
        <a:xfrm>
          <a:off x="9588500" y="64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36382</xdr:rowOff>
    </xdr:from>
    <xdr:ext cx="534377" cy="259045"/>
    <xdr:sp macro="" textlink="">
      <xdr:nvSpPr>
        <xdr:cNvPr id="314" name="テキスト ボックス 313"/>
        <xdr:cNvSpPr txBox="1"/>
      </xdr:nvSpPr>
      <xdr:spPr>
        <a:xfrm>
          <a:off x="9372111" y="65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114229</xdr:rowOff>
    </xdr:from>
    <xdr:to>
      <xdr:col>46</xdr:col>
      <xdr:colOff>38100</xdr:colOff>
      <xdr:row>38</xdr:row>
      <xdr:rowOff>44379</xdr:rowOff>
    </xdr:to>
    <xdr:sp macro="" textlink="">
      <xdr:nvSpPr>
        <xdr:cNvPr id="315" name="楕円 314"/>
        <xdr:cNvSpPr/>
      </xdr:nvSpPr>
      <xdr:spPr>
        <a:xfrm>
          <a:off x="8699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35506</xdr:rowOff>
    </xdr:from>
    <xdr:ext cx="534377" cy="259045"/>
    <xdr:sp macro="" textlink="">
      <xdr:nvSpPr>
        <xdr:cNvPr id="316" name="テキスト ボックス 315"/>
        <xdr:cNvSpPr txBox="1"/>
      </xdr:nvSpPr>
      <xdr:spPr>
        <a:xfrm>
          <a:off x="8483111" y="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141806</xdr:rowOff>
    </xdr:from>
    <xdr:to>
      <xdr:col>41</xdr:col>
      <xdr:colOff>101600</xdr:colOff>
      <xdr:row>38</xdr:row>
      <xdr:rowOff>71955</xdr:rowOff>
    </xdr:to>
    <xdr:sp macro="" textlink="">
      <xdr:nvSpPr>
        <xdr:cNvPr id="317" name="楕円 316"/>
        <xdr:cNvSpPr/>
      </xdr:nvSpPr>
      <xdr:spPr>
        <a:xfrm>
          <a:off x="7810500" y="648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63082</xdr:rowOff>
    </xdr:from>
    <xdr:ext cx="534377" cy="259045"/>
    <xdr:sp macro="" textlink="">
      <xdr:nvSpPr>
        <xdr:cNvPr id="318" name="テキスト ボックス 317"/>
        <xdr:cNvSpPr txBox="1"/>
      </xdr:nvSpPr>
      <xdr:spPr>
        <a:xfrm>
          <a:off x="7594111" y="657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137546</xdr:rowOff>
    </xdr:from>
    <xdr:to>
      <xdr:col>36</xdr:col>
      <xdr:colOff>165100</xdr:colOff>
      <xdr:row>38</xdr:row>
      <xdr:rowOff>67697</xdr:rowOff>
    </xdr:to>
    <xdr:sp macro="" textlink="">
      <xdr:nvSpPr>
        <xdr:cNvPr id="319" name="楕円 318"/>
        <xdr:cNvSpPr/>
      </xdr:nvSpPr>
      <xdr:spPr>
        <a:xfrm>
          <a:off x="6921500" y="64811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58823</xdr:rowOff>
    </xdr:from>
    <xdr:ext cx="534377" cy="259045"/>
    <xdr:sp macro="" textlink="">
      <xdr:nvSpPr>
        <xdr:cNvPr id="320" name="テキスト ボックス 319"/>
        <xdr:cNvSpPr txBox="1"/>
      </xdr:nvSpPr>
      <xdr:spPr>
        <a:xfrm>
          <a:off x="6705111" y="65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15149</xdr:rowOff>
    </xdr:from>
    <xdr:to>
      <xdr:col>55</xdr:col>
      <xdr:colOff>0</xdr:colOff>
      <xdr:row>59</xdr:row>
      <xdr:rowOff>54592</xdr:rowOff>
    </xdr:to>
    <xdr:cxnSp macro="">
      <xdr:nvCxnSpPr>
        <xdr:cNvPr id="351" name="直線コネクタ 350"/>
        <xdr:cNvCxnSpPr/>
      </xdr:nvCxnSpPr>
      <xdr:spPr>
        <a:xfrm flipV="1">
          <a:off x="9639300" y="10130699"/>
          <a:ext cx="8382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52522</xdr:rowOff>
    </xdr:from>
    <xdr:to>
      <xdr:col>50</xdr:col>
      <xdr:colOff>114300</xdr:colOff>
      <xdr:row>59</xdr:row>
      <xdr:rowOff>54592</xdr:rowOff>
    </xdr:to>
    <xdr:cxnSp macro="">
      <xdr:nvCxnSpPr>
        <xdr:cNvPr id="354" name="直線コネクタ 353"/>
        <xdr:cNvCxnSpPr/>
      </xdr:nvCxnSpPr>
      <xdr:spPr>
        <a:xfrm>
          <a:off x="8750300" y="1016807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42555</xdr:rowOff>
    </xdr:from>
    <xdr:to>
      <xdr:col>45</xdr:col>
      <xdr:colOff>177800</xdr:colOff>
      <xdr:row>59</xdr:row>
      <xdr:rowOff>52522</xdr:rowOff>
    </xdr:to>
    <xdr:cxnSp macro="">
      <xdr:nvCxnSpPr>
        <xdr:cNvPr id="357" name="直線コネクタ 356"/>
        <xdr:cNvCxnSpPr/>
      </xdr:nvCxnSpPr>
      <xdr:spPr>
        <a:xfrm>
          <a:off x="7861300" y="1015810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42555</xdr:rowOff>
    </xdr:from>
    <xdr:to>
      <xdr:col>41</xdr:col>
      <xdr:colOff>50800</xdr:colOff>
      <xdr:row>59</xdr:row>
      <xdr:rowOff>53956</xdr:rowOff>
    </xdr:to>
    <xdr:cxnSp macro="">
      <xdr:nvCxnSpPr>
        <xdr:cNvPr id="360" name="直線コネクタ 359"/>
        <xdr:cNvCxnSpPr/>
      </xdr:nvCxnSpPr>
      <xdr:spPr>
        <a:xfrm flipV="1">
          <a:off x="6972300" y="1015810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135799</xdr:rowOff>
    </xdr:from>
    <xdr:to>
      <xdr:col>55</xdr:col>
      <xdr:colOff>50800</xdr:colOff>
      <xdr:row>59</xdr:row>
      <xdr:rowOff>65949</xdr:rowOff>
    </xdr:to>
    <xdr:sp macro="" textlink="">
      <xdr:nvSpPr>
        <xdr:cNvPr id="370" name="楕円 369"/>
        <xdr:cNvSpPr/>
      </xdr:nvSpPr>
      <xdr:spPr>
        <a:xfrm>
          <a:off x="10426700" y="100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3792</xdr:rowOff>
    </xdr:from>
    <xdr:to>
      <xdr:col>50</xdr:col>
      <xdr:colOff>165100</xdr:colOff>
      <xdr:row>59</xdr:row>
      <xdr:rowOff>105392</xdr:rowOff>
    </xdr:to>
    <xdr:sp macro="" textlink="">
      <xdr:nvSpPr>
        <xdr:cNvPr id="372" name="楕円 371"/>
        <xdr:cNvSpPr/>
      </xdr:nvSpPr>
      <xdr:spPr>
        <a:xfrm>
          <a:off x="9588500" y="10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96519</xdr:rowOff>
    </xdr:from>
    <xdr:ext cx="534377" cy="259045"/>
    <xdr:sp macro="" textlink="">
      <xdr:nvSpPr>
        <xdr:cNvPr id="373" name="テキスト ボックス 372"/>
        <xdr:cNvSpPr txBox="1"/>
      </xdr:nvSpPr>
      <xdr:spPr>
        <a:xfrm>
          <a:off x="9372111" y="102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1722</xdr:rowOff>
    </xdr:from>
    <xdr:to>
      <xdr:col>46</xdr:col>
      <xdr:colOff>38100</xdr:colOff>
      <xdr:row>59</xdr:row>
      <xdr:rowOff>103322</xdr:rowOff>
    </xdr:to>
    <xdr:sp macro="" textlink="">
      <xdr:nvSpPr>
        <xdr:cNvPr id="374" name="楕円 373"/>
        <xdr:cNvSpPr/>
      </xdr:nvSpPr>
      <xdr:spPr>
        <a:xfrm>
          <a:off x="8699500" y="10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94449</xdr:rowOff>
    </xdr:from>
    <xdr:ext cx="534377" cy="259045"/>
    <xdr:sp macro="" textlink="">
      <xdr:nvSpPr>
        <xdr:cNvPr id="375" name="テキスト ボックス 374"/>
        <xdr:cNvSpPr txBox="1"/>
      </xdr:nvSpPr>
      <xdr:spPr>
        <a:xfrm>
          <a:off x="8483111" y="102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163205</xdr:rowOff>
    </xdr:from>
    <xdr:to>
      <xdr:col>41</xdr:col>
      <xdr:colOff>101600</xdr:colOff>
      <xdr:row>59</xdr:row>
      <xdr:rowOff>93355</xdr:rowOff>
    </xdr:to>
    <xdr:sp macro="" textlink="">
      <xdr:nvSpPr>
        <xdr:cNvPr id="376" name="楕円 375"/>
        <xdr:cNvSpPr/>
      </xdr:nvSpPr>
      <xdr:spPr>
        <a:xfrm>
          <a:off x="7810500" y="101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84482</xdr:rowOff>
    </xdr:from>
    <xdr:ext cx="534377" cy="259045"/>
    <xdr:sp macro="" textlink="">
      <xdr:nvSpPr>
        <xdr:cNvPr id="377" name="テキスト ボックス 376"/>
        <xdr:cNvSpPr txBox="1"/>
      </xdr:nvSpPr>
      <xdr:spPr>
        <a:xfrm>
          <a:off x="7594111" y="102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3156</xdr:rowOff>
    </xdr:from>
    <xdr:to>
      <xdr:col>36</xdr:col>
      <xdr:colOff>165100</xdr:colOff>
      <xdr:row>59</xdr:row>
      <xdr:rowOff>104756</xdr:rowOff>
    </xdr:to>
    <xdr:sp macro="" textlink="">
      <xdr:nvSpPr>
        <xdr:cNvPr id="378" name="楕円 377"/>
        <xdr:cNvSpPr/>
      </xdr:nvSpPr>
      <xdr:spPr>
        <a:xfrm>
          <a:off x="6921500" y="101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95883</xdr:rowOff>
    </xdr:from>
    <xdr:ext cx="534377" cy="259045"/>
    <xdr:sp macro="" textlink="">
      <xdr:nvSpPr>
        <xdr:cNvPr id="379" name="テキスト ボックス 378"/>
        <xdr:cNvSpPr txBox="1"/>
      </xdr:nvSpPr>
      <xdr:spPr>
        <a:xfrm>
          <a:off x="6705111" y="10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36499</xdr:rowOff>
    </xdr:from>
    <xdr:to>
      <xdr:col>55</xdr:col>
      <xdr:colOff>0</xdr:colOff>
      <xdr:row>79</xdr:row>
      <xdr:rowOff>37967</xdr:rowOff>
    </xdr:to>
    <xdr:cxnSp macro="">
      <xdr:nvCxnSpPr>
        <xdr:cNvPr id="408" name="直線コネクタ 407"/>
        <xdr:cNvCxnSpPr/>
      </xdr:nvCxnSpPr>
      <xdr:spPr>
        <a:xfrm flipV="1">
          <a:off x="9639300" y="13581049"/>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23840</xdr:rowOff>
    </xdr:from>
    <xdr:to>
      <xdr:col>50</xdr:col>
      <xdr:colOff>114300</xdr:colOff>
      <xdr:row>79</xdr:row>
      <xdr:rowOff>37967</xdr:rowOff>
    </xdr:to>
    <xdr:cxnSp macro="">
      <xdr:nvCxnSpPr>
        <xdr:cNvPr id="411" name="直線コネクタ 410"/>
        <xdr:cNvCxnSpPr/>
      </xdr:nvCxnSpPr>
      <xdr:spPr>
        <a:xfrm>
          <a:off x="8750300" y="13568390"/>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23840</xdr:rowOff>
    </xdr:from>
    <xdr:to>
      <xdr:col>45</xdr:col>
      <xdr:colOff>177800</xdr:colOff>
      <xdr:row>79</xdr:row>
      <xdr:rowOff>29358</xdr:rowOff>
    </xdr:to>
    <xdr:cxnSp macro="">
      <xdr:nvCxnSpPr>
        <xdr:cNvPr id="414" name="直線コネクタ 413"/>
        <xdr:cNvCxnSpPr/>
      </xdr:nvCxnSpPr>
      <xdr:spPr>
        <a:xfrm flipV="1">
          <a:off x="7861300" y="13568390"/>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157149</xdr:rowOff>
    </xdr:from>
    <xdr:to>
      <xdr:col>55</xdr:col>
      <xdr:colOff>50800</xdr:colOff>
      <xdr:row>79</xdr:row>
      <xdr:rowOff>87299</xdr:rowOff>
    </xdr:to>
    <xdr:sp macro="" textlink="">
      <xdr:nvSpPr>
        <xdr:cNvPr id="424" name="楕円 423"/>
        <xdr:cNvSpPr/>
      </xdr:nvSpPr>
      <xdr:spPr>
        <a:xfrm>
          <a:off x="10426700" y="135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158617</xdr:rowOff>
    </xdr:from>
    <xdr:to>
      <xdr:col>50</xdr:col>
      <xdr:colOff>165100</xdr:colOff>
      <xdr:row>79</xdr:row>
      <xdr:rowOff>88767</xdr:rowOff>
    </xdr:to>
    <xdr:sp macro="" textlink="">
      <xdr:nvSpPr>
        <xdr:cNvPr id="426" name="楕円 425"/>
        <xdr:cNvSpPr/>
      </xdr:nvSpPr>
      <xdr:spPr>
        <a:xfrm>
          <a:off x="9588500" y="13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79894</xdr:rowOff>
    </xdr:from>
    <xdr:ext cx="469744" cy="259045"/>
    <xdr:sp macro="" textlink="">
      <xdr:nvSpPr>
        <xdr:cNvPr id="427" name="テキスト ボックス 426"/>
        <xdr:cNvSpPr txBox="1"/>
      </xdr:nvSpPr>
      <xdr:spPr>
        <a:xfrm>
          <a:off x="9404428" y="136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144490</xdr:rowOff>
    </xdr:from>
    <xdr:to>
      <xdr:col>46</xdr:col>
      <xdr:colOff>38100</xdr:colOff>
      <xdr:row>79</xdr:row>
      <xdr:rowOff>74640</xdr:rowOff>
    </xdr:to>
    <xdr:sp macro="" textlink="">
      <xdr:nvSpPr>
        <xdr:cNvPr id="428" name="楕円 427"/>
        <xdr:cNvSpPr/>
      </xdr:nvSpPr>
      <xdr:spPr>
        <a:xfrm>
          <a:off x="8699500" y="13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65767</xdr:rowOff>
    </xdr:from>
    <xdr:ext cx="534377" cy="259045"/>
    <xdr:sp macro="" textlink="">
      <xdr:nvSpPr>
        <xdr:cNvPr id="429" name="テキスト ボックス 428"/>
        <xdr:cNvSpPr txBox="1"/>
      </xdr:nvSpPr>
      <xdr:spPr>
        <a:xfrm>
          <a:off x="8483111" y="136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150008</xdr:rowOff>
    </xdr:from>
    <xdr:to>
      <xdr:col>41</xdr:col>
      <xdr:colOff>101600</xdr:colOff>
      <xdr:row>79</xdr:row>
      <xdr:rowOff>80158</xdr:rowOff>
    </xdr:to>
    <xdr:sp macro="" textlink="">
      <xdr:nvSpPr>
        <xdr:cNvPr id="430" name="楕円 429"/>
        <xdr:cNvSpPr/>
      </xdr:nvSpPr>
      <xdr:spPr>
        <a:xfrm>
          <a:off x="7810500" y="13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71285</xdr:rowOff>
    </xdr:from>
    <xdr:ext cx="469744" cy="259045"/>
    <xdr:sp macro="" textlink="">
      <xdr:nvSpPr>
        <xdr:cNvPr id="431" name="テキスト ボックス 430"/>
        <xdr:cNvSpPr txBox="1"/>
      </xdr:nvSpPr>
      <xdr:spPr>
        <a:xfrm>
          <a:off x="7626428" y="1361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146596</xdr:rowOff>
    </xdr:from>
    <xdr:to>
      <xdr:col>55</xdr:col>
      <xdr:colOff>0</xdr:colOff>
      <xdr:row>97</xdr:row>
      <xdr:rowOff>132347</xdr:rowOff>
    </xdr:to>
    <xdr:cxnSp macro="">
      <xdr:nvCxnSpPr>
        <xdr:cNvPr id="460" name="直線コネクタ 459"/>
        <xdr:cNvCxnSpPr/>
      </xdr:nvCxnSpPr>
      <xdr:spPr>
        <a:xfrm flipV="1">
          <a:off x="9639300" y="16605796"/>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132347</xdr:rowOff>
    </xdr:from>
    <xdr:to>
      <xdr:col>50</xdr:col>
      <xdr:colOff>114300</xdr:colOff>
      <xdr:row>98</xdr:row>
      <xdr:rowOff>19686</xdr:rowOff>
    </xdr:to>
    <xdr:cxnSp macro="">
      <xdr:nvCxnSpPr>
        <xdr:cNvPr id="463" name="直線コネクタ 462"/>
        <xdr:cNvCxnSpPr/>
      </xdr:nvCxnSpPr>
      <xdr:spPr>
        <a:xfrm flipV="1">
          <a:off x="8750300" y="1676299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98386</xdr:rowOff>
    </xdr:from>
    <xdr:to>
      <xdr:col>45</xdr:col>
      <xdr:colOff>177800</xdr:colOff>
      <xdr:row>98</xdr:row>
      <xdr:rowOff>19686</xdr:rowOff>
    </xdr:to>
    <xdr:cxnSp macro="">
      <xdr:nvCxnSpPr>
        <xdr:cNvPr id="466" name="直線コネクタ 465"/>
        <xdr:cNvCxnSpPr/>
      </xdr:nvCxnSpPr>
      <xdr:spPr>
        <a:xfrm>
          <a:off x="7861300" y="16729036"/>
          <a:ext cx="889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95796</xdr:rowOff>
    </xdr:from>
    <xdr:to>
      <xdr:col>55</xdr:col>
      <xdr:colOff>50800</xdr:colOff>
      <xdr:row>97</xdr:row>
      <xdr:rowOff>25946</xdr:rowOff>
    </xdr:to>
    <xdr:sp macro="" textlink="">
      <xdr:nvSpPr>
        <xdr:cNvPr id="476" name="楕円 475"/>
        <xdr:cNvSpPr/>
      </xdr:nvSpPr>
      <xdr:spPr>
        <a:xfrm>
          <a:off x="10426700" y="165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74223</xdr:rowOff>
    </xdr:from>
    <xdr:ext cx="534377" cy="259045"/>
    <xdr:sp macro="" textlink="">
      <xdr:nvSpPr>
        <xdr:cNvPr id="477" name="普通建設事業費 （ うち更新整備　）該当値テキスト"/>
        <xdr:cNvSpPr txBox="1"/>
      </xdr:nvSpPr>
      <xdr:spPr>
        <a:xfrm>
          <a:off x="10528300" y="165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81547</xdr:rowOff>
    </xdr:from>
    <xdr:to>
      <xdr:col>50</xdr:col>
      <xdr:colOff>165100</xdr:colOff>
      <xdr:row>98</xdr:row>
      <xdr:rowOff>11697</xdr:rowOff>
    </xdr:to>
    <xdr:sp macro="" textlink="">
      <xdr:nvSpPr>
        <xdr:cNvPr id="478" name="楕円 477"/>
        <xdr:cNvSpPr/>
      </xdr:nvSpPr>
      <xdr:spPr>
        <a:xfrm>
          <a:off x="9588500" y="167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2824</xdr:rowOff>
    </xdr:from>
    <xdr:ext cx="534377" cy="259045"/>
    <xdr:sp macro="" textlink="">
      <xdr:nvSpPr>
        <xdr:cNvPr id="479" name="テキスト ボックス 478"/>
        <xdr:cNvSpPr txBox="1"/>
      </xdr:nvSpPr>
      <xdr:spPr>
        <a:xfrm>
          <a:off x="9372111" y="168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140336</xdr:rowOff>
    </xdr:from>
    <xdr:to>
      <xdr:col>46</xdr:col>
      <xdr:colOff>38100</xdr:colOff>
      <xdr:row>98</xdr:row>
      <xdr:rowOff>70486</xdr:rowOff>
    </xdr:to>
    <xdr:sp macro="" textlink="">
      <xdr:nvSpPr>
        <xdr:cNvPr id="480" name="楕円 479"/>
        <xdr:cNvSpPr/>
      </xdr:nvSpPr>
      <xdr:spPr>
        <a:xfrm>
          <a:off x="8699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61613</xdr:rowOff>
    </xdr:from>
    <xdr:ext cx="534377" cy="259045"/>
    <xdr:sp macro="" textlink="">
      <xdr:nvSpPr>
        <xdr:cNvPr id="481" name="テキスト ボックス 480"/>
        <xdr:cNvSpPr txBox="1"/>
      </xdr:nvSpPr>
      <xdr:spPr>
        <a:xfrm>
          <a:off x="8483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47586</xdr:rowOff>
    </xdr:from>
    <xdr:to>
      <xdr:col>41</xdr:col>
      <xdr:colOff>101600</xdr:colOff>
      <xdr:row>97</xdr:row>
      <xdr:rowOff>149186</xdr:rowOff>
    </xdr:to>
    <xdr:sp macro="" textlink="">
      <xdr:nvSpPr>
        <xdr:cNvPr id="482" name="楕円 481"/>
        <xdr:cNvSpPr/>
      </xdr:nvSpPr>
      <xdr:spPr>
        <a:xfrm>
          <a:off x="7810500" y="166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140313</xdr:rowOff>
    </xdr:from>
    <xdr:ext cx="534377" cy="259045"/>
    <xdr:sp macro="" textlink="">
      <xdr:nvSpPr>
        <xdr:cNvPr id="483" name="テキスト ボックス 482"/>
        <xdr:cNvSpPr txBox="1"/>
      </xdr:nvSpPr>
      <xdr:spPr>
        <a:xfrm>
          <a:off x="7594111" y="167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21188</xdr:rowOff>
    </xdr:from>
    <xdr:to>
      <xdr:col>85</xdr:col>
      <xdr:colOff>127000</xdr:colOff>
      <xdr:row>38</xdr:row>
      <xdr:rowOff>24074</xdr:rowOff>
    </xdr:to>
    <xdr:cxnSp macro="">
      <xdr:nvCxnSpPr>
        <xdr:cNvPr id="508" name="直線コネクタ 507"/>
        <xdr:cNvCxnSpPr/>
      </xdr:nvCxnSpPr>
      <xdr:spPr>
        <a:xfrm>
          <a:off x="15481300" y="6536288"/>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20920</xdr:rowOff>
    </xdr:from>
    <xdr:to>
      <xdr:col>81</xdr:col>
      <xdr:colOff>50800</xdr:colOff>
      <xdr:row>38</xdr:row>
      <xdr:rowOff>21188</xdr:rowOff>
    </xdr:to>
    <xdr:cxnSp macro="">
      <xdr:nvCxnSpPr>
        <xdr:cNvPr id="511" name="直線コネクタ 510"/>
        <xdr:cNvCxnSpPr/>
      </xdr:nvCxnSpPr>
      <xdr:spPr>
        <a:xfrm>
          <a:off x="14592300" y="653602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20920</xdr:rowOff>
    </xdr:from>
    <xdr:to>
      <xdr:col>76</xdr:col>
      <xdr:colOff>114300</xdr:colOff>
      <xdr:row>38</xdr:row>
      <xdr:rowOff>23240</xdr:rowOff>
    </xdr:to>
    <xdr:cxnSp macro="">
      <xdr:nvCxnSpPr>
        <xdr:cNvPr id="514" name="直線コネクタ 513"/>
        <xdr:cNvCxnSpPr/>
      </xdr:nvCxnSpPr>
      <xdr:spPr>
        <a:xfrm flipV="1">
          <a:off x="13703300" y="6536020"/>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23240</xdr:rowOff>
    </xdr:from>
    <xdr:to>
      <xdr:col>71</xdr:col>
      <xdr:colOff>177800</xdr:colOff>
      <xdr:row>38</xdr:row>
      <xdr:rowOff>25400</xdr:rowOff>
    </xdr:to>
    <xdr:cxnSp macro="">
      <xdr:nvCxnSpPr>
        <xdr:cNvPr id="517" name="直線コネクタ 516"/>
        <xdr:cNvCxnSpPr/>
      </xdr:nvCxnSpPr>
      <xdr:spPr>
        <a:xfrm flipV="1">
          <a:off x="12814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144724</xdr:rowOff>
    </xdr:from>
    <xdr:to>
      <xdr:col>85</xdr:col>
      <xdr:colOff>177800</xdr:colOff>
      <xdr:row>38</xdr:row>
      <xdr:rowOff>74874</xdr:rowOff>
    </xdr:to>
    <xdr:sp macro="" textlink="">
      <xdr:nvSpPr>
        <xdr:cNvPr id="527" name="楕円 526"/>
        <xdr:cNvSpPr/>
      </xdr:nvSpPr>
      <xdr:spPr>
        <a:xfrm>
          <a:off x="16268700" y="6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141838</xdr:rowOff>
    </xdr:from>
    <xdr:to>
      <xdr:col>81</xdr:col>
      <xdr:colOff>101600</xdr:colOff>
      <xdr:row>38</xdr:row>
      <xdr:rowOff>71988</xdr:rowOff>
    </xdr:to>
    <xdr:sp macro="" textlink="">
      <xdr:nvSpPr>
        <xdr:cNvPr id="529" name="楕円 528"/>
        <xdr:cNvSpPr/>
      </xdr:nvSpPr>
      <xdr:spPr>
        <a:xfrm>
          <a:off x="15430500" y="64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63115</xdr:rowOff>
    </xdr:from>
    <xdr:ext cx="378565" cy="259045"/>
    <xdr:sp macro="" textlink="">
      <xdr:nvSpPr>
        <xdr:cNvPr id="530" name="テキスト ボックス 529"/>
        <xdr:cNvSpPr txBox="1"/>
      </xdr:nvSpPr>
      <xdr:spPr>
        <a:xfrm>
          <a:off x="15292017" y="6578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141569</xdr:rowOff>
    </xdr:from>
    <xdr:to>
      <xdr:col>76</xdr:col>
      <xdr:colOff>165100</xdr:colOff>
      <xdr:row>38</xdr:row>
      <xdr:rowOff>71720</xdr:rowOff>
    </xdr:to>
    <xdr:sp macro="" textlink="">
      <xdr:nvSpPr>
        <xdr:cNvPr id="531" name="楕円 530"/>
        <xdr:cNvSpPr/>
      </xdr:nvSpPr>
      <xdr:spPr>
        <a:xfrm>
          <a:off x="145415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62847</xdr:rowOff>
    </xdr:from>
    <xdr:ext cx="378565" cy="259045"/>
    <xdr:sp macro="" textlink="">
      <xdr:nvSpPr>
        <xdr:cNvPr id="532" name="テキスト ボックス 531"/>
        <xdr:cNvSpPr txBox="1"/>
      </xdr:nvSpPr>
      <xdr:spPr>
        <a:xfrm>
          <a:off x="14403017" y="657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143890</xdr:rowOff>
    </xdr:from>
    <xdr:to>
      <xdr:col>72</xdr:col>
      <xdr:colOff>38100</xdr:colOff>
      <xdr:row>38</xdr:row>
      <xdr:rowOff>74040</xdr:rowOff>
    </xdr:to>
    <xdr:sp macro="" textlink="">
      <xdr:nvSpPr>
        <xdr:cNvPr id="533" name="楕円 532"/>
        <xdr:cNvSpPr/>
      </xdr:nvSpPr>
      <xdr:spPr>
        <a:xfrm>
          <a:off x="13652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65167</xdr:rowOff>
    </xdr:from>
    <xdr:ext cx="378565" cy="259045"/>
    <xdr:sp macro="" textlink="">
      <xdr:nvSpPr>
        <xdr:cNvPr id="534" name="テキスト ボックス 533"/>
        <xdr:cNvSpPr txBox="1"/>
      </xdr:nvSpPr>
      <xdr:spPr>
        <a:xfrm>
          <a:off x="13514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15278</xdr:rowOff>
    </xdr:from>
    <xdr:to>
      <xdr:col>85</xdr:col>
      <xdr:colOff>127000</xdr:colOff>
      <xdr:row>73</xdr:row>
      <xdr:rowOff>83845</xdr:rowOff>
    </xdr:to>
    <xdr:cxnSp macro="">
      <xdr:nvCxnSpPr>
        <xdr:cNvPr id="614" name="直線コネクタ 613"/>
        <xdr:cNvCxnSpPr/>
      </xdr:nvCxnSpPr>
      <xdr:spPr>
        <a:xfrm>
          <a:off x="15481300" y="12531128"/>
          <a:ext cx="8382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123089</xdr:rowOff>
    </xdr:from>
    <xdr:to>
      <xdr:col>81</xdr:col>
      <xdr:colOff>50800</xdr:colOff>
      <xdr:row>73</xdr:row>
      <xdr:rowOff>15278</xdr:rowOff>
    </xdr:to>
    <xdr:cxnSp macro="">
      <xdr:nvCxnSpPr>
        <xdr:cNvPr id="617" name="直線コネクタ 616"/>
        <xdr:cNvCxnSpPr/>
      </xdr:nvCxnSpPr>
      <xdr:spPr>
        <a:xfrm>
          <a:off x="14592300" y="12467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92583</xdr:rowOff>
    </xdr:from>
    <xdr:to>
      <xdr:col>76</xdr:col>
      <xdr:colOff>114300</xdr:colOff>
      <xdr:row>72</xdr:row>
      <xdr:rowOff>123089</xdr:rowOff>
    </xdr:to>
    <xdr:cxnSp macro="">
      <xdr:nvCxnSpPr>
        <xdr:cNvPr id="620" name="直線コネクタ 619"/>
        <xdr:cNvCxnSpPr/>
      </xdr:nvCxnSpPr>
      <xdr:spPr>
        <a:xfrm>
          <a:off x="13703300" y="12436983"/>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69659</xdr:rowOff>
    </xdr:from>
    <xdr:to>
      <xdr:col>71</xdr:col>
      <xdr:colOff>177800</xdr:colOff>
      <xdr:row>72</xdr:row>
      <xdr:rowOff>92583</xdr:rowOff>
    </xdr:to>
    <xdr:cxnSp macro="">
      <xdr:nvCxnSpPr>
        <xdr:cNvPr id="623" name="直線コネクタ 622"/>
        <xdr:cNvCxnSpPr/>
      </xdr:nvCxnSpPr>
      <xdr:spPr>
        <a:xfrm>
          <a:off x="12814300" y="1241405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122750</xdr:rowOff>
    </xdr:from>
    <xdr:ext cx="534377" cy="259045"/>
    <xdr:sp macro="" textlink="">
      <xdr:nvSpPr>
        <xdr:cNvPr id="625" name="テキスト ボックス 624"/>
        <xdr:cNvSpPr txBox="1"/>
      </xdr:nvSpPr>
      <xdr:spPr>
        <a:xfrm>
          <a:off x="1343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129976</xdr:rowOff>
    </xdr:from>
    <xdr:ext cx="534377" cy="259045"/>
    <xdr:sp macro="" textlink="">
      <xdr:nvSpPr>
        <xdr:cNvPr id="627" name="テキスト ボックス 626"/>
        <xdr:cNvSpPr txBox="1"/>
      </xdr:nvSpPr>
      <xdr:spPr>
        <a:xfrm>
          <a:off x="12547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33045</xdr:rowOff>
    </xdr:from>
    <xdr:to>
      <xdr:col>85</xdr:col>
      <xdr:colOff>177800</xdr:colOff>
      <xdr:row>73</xdr:row>
      <xdr:rowOff>134645</xdr:rowOff>
    </xdr:to>
    <xdr:sp macro="" textlink="">
      <xdr:nvSpPr>
        <xdr:cNvPr id="633" name="楕円 632"/>
        <xdr:cNvSpPr/>
      </xdr:nvSpPr>
      <xdr:spPr>
        <a:xfrm>
          <a:off x="16268700" y="125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55922</xdr:rowOff>
    </xdr:from>
    <xdr:ext cx="534377" cy="259045"/>
    <xdr:sp macro="" textlink="">
      <xdr:nvSpPr>
        <xdr:cNvPr id="634" name="公債費該当値テキスト"/>
        <xdr:cNvSpPr txBox="1"/>
      </xdr:nvSpPr>
      <xdr:spPr>
        <a:xfrm>
          <a:off x="16370300"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135928</xdr:rowOff>
    </xdr:from>
    <xdr:to>
      <xdr:col>81</xdr:col>
      <xdr:colOff>101600</xdr:colOff>
      <xdr:row>73</xdr:row>
      <xdr:rowOff>66078</xdr:rowOff>
    </xdr:to>
    <xdr:sp macro="" textlink="">
      <xdr:nvSpPr>
        <xdr:cNvPr id="635" name="楕円 634"/>
        <xdr:cNvSpPr/>
      </xdr:nvSpPr>
      <xdr:spPr>
        <a:xfrm>
          <a:off x="15430500" y="124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82605</xdr:rowOff>
    </xdr:from>
    <xdr:ext cx="534377" cy="259045"/>
    <xdr:sp macro="" textlink="">
      <xdr:nvSpPr>
        <xdr:cNvPr id="636" name="テキスト ボックス 635"/>
        <xdr:cNvSpPr txBox="1"/>
      </xdr:nvSpPr>
      <xdr:spPr>
        <a:xfrm>
          <a:off x="15214111" y="12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72289</xdr:rowOff>
    </xdr:from>
    <xdr:to>
      <xdr:col>76</xdr:col>
      <xdr:colOff>165100</xdr:colOff>
      <xdr:row>73</xdr:row>
      <xdr:rowOff>2439</xdr:rowOff>
    </xdr:to>
    <xdr:sp macro="" textlink="">
      <xdr:nvSpPr>
        <xdr:cNvPr id="637" name="楕円 636"/>
        <xdr:cNvSpPr/>
      </xdr:nvSpPr>
      <xdr:spPr>
        <a:xfrm>
          <a:off x="14541500" y="124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18966</xdr:rowOff>
    </xdr:from>
    <xdr:ext cx="534377" cy="259045"/>
    <xdr:sp macro="" textlink="">
      <xdr:nvSpPr>
        <xdr:cNvPr id="638" name="テキスト ボックス 637"/>
        <xdr:cNvSpPr txBox="1"/>
      </xdr:nvSpPr>
      <xdr:spPr>
        <a:xfrm>
          <a:off x="14325111" y="121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41783</xdr:rowOff>
    </xdr:from>
    <xdr:to>
      <xdr:col>72</xdr:col>
      <xdr:colOff>38100</xdr:colOff>
      <xdr:row>72</xdr:row>
      <xdr:rowOff>143383</xdr:rowOff>
    </xdr:to>
    <xdr:sp macro="" textlink="">
      <xdr:nvSpPr>
        <xdr:cNvPr id="639" name="楕円 638"/>
        <xdr:cNvSpPr/>
      </xdr:nvSpPr>
      <xdr:spPr>
        <a:xfrm>
          <a:off x="13652500" y="12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159910</xdr:rowOff>
    </xdr:from>
    <xdr:ext cx="534377" cy="259045"/>
    <xdr:sp macro="" textlink="">
      <xdr:nvSpPr>
        <xdr:cNvPr id="640" name="テキスト ボックス 639"/>
        <xdr:cNvSpPr txBox="1"/>
      </xdr:nvSpPr>
      <xdr:spPr>
        <a:xfrm>
          <a:off x="13436111" y="121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18859</xdr:rowOff>
    </xdr:from>
    <xdr:to>
      <xdr:col>67</xdr:col>
      <xdr:colOff>101600</xdr:colOff>
      <xdr:row>72</xdr:row>
      <xdr:rowOff>120459</xdr:rowOff>
    </xdr:to>
    <xdr:sp macro="" textlink="">
      <xdr:nvSpPr>
        <xdr:cNvPr id="641" name="楕円 640"/>
        <xdr:cNvSpPr/>
      </xdr:nvSpPr>
      <xdr:spPr>
        <a:xfrm>
          <a:off x="12763500" y="123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136986</xdr:rowOff>
    </xdr:from>
    <xdr:ext cx="534377" cy="259045"/>
    <xdr:sp macro="" textlink="">
      <xdr:nvSpPr>
        <xdr:cNvPr id="642" name="テキスト ボックス 641"/>
        <xdr:cNvSpPr txBox="1"/>
      </xdr:nvSpPr>
      <xdr:spPr>
        <a:xfrm>
          <a:off x="12547111" y="121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28586</xdr:rowOff>
    </xdr:from>
    <xdr:to>
      <xdr:col>85</xdr:col>
      <xdr:colOff>127000</xdr:colOff>
      <xdr:row>99</xdr:row>
      <xdr:rowOff>40594</xdr:rowOff>
    </xdr:to>
    <xdr:cxnSp macro="">
      <xdr:nvCxnSpPr>
        <xdr:cNvPr id="671" name="直線コネクタ 670"/>
        <xdr:cNvCxnSpPr/>
      </xdr:nvCxnSpPr>
      <xdr:spPr>
        <a:xfrm flipV="1">
          <a:off x="15481300" y="17002136"/>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40594</xdr:rowOff>
    </xdr:from>
    <xdr:to>
      <xdr:col>81</xdr:col>
      <xdr:colOff>50800</xdr:colOff>
      <xdr:row>99</xdr:row>
      <xdr:rowOff>41081</xdr:rowOff>
    </xdr:to>
    <xdr:cxnSp macro="">
      <xdr:nvCxnSpPr>
        <xdr:cNvPr id="674" name="直線コネクタ 673"/>
        <xdr:cNvCxnSpPr/>
      </xdr:nvCxnSpPr>
      <xdr:spPr>
        <a:xfrm flipV="1">
          <a:off x="14592300" y="17014144"/>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41081</xdr:rowOff>
    </xdr:from>
    <xdr:to>
      <xdr:col>76</xdr:col>
      <xdr:colOff>114300</xdr:colOff>
      <xdr:row>99</xdr:row>
      <xdr:rowOff>41356</xdr:rowOff>
    </xdr:to>
    <xdr:cxnSp macro="">
      <xdr:nvCxnSpPr>
        <xdr:cNvPr id="677" name="直線コネクタ 676"/>
        <xdr:cNvCxnSpPr/>
      </xdr:nvCxnSpPr>
      <xdr:spPr>
        <a:xfrm flipV="1">
          <a:off x="13703300" y="1701463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167452</xdr:rowOff>
    </xdr:from>
    <xdr:to>
      <xdr:col>71</xdr:col>
      <xdr:colOff>177800</xdr:colOff>
      <xdr:row>99</xdr:row>
      <xdr:rowOff>41356</xdr:rowOff>
    </xdr:to>
    <xdr:cxnSp macro="">
      <xdr:nvCxnSpPr>
        <xdr:cNvPr id="680" name="直線コネクタ 679"/>
        <xdr:cNvCxnSpPr/>
      </xdr:nvCxnSpPr>
      <xdr:spPr>
        <a:xfrm>
          <a:off x="12814300" y="16969552"/>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149236</xdr:rowOff>
    </xdr:from>
    <xdr:to>
      <xdr:col>85</xdr:col>
      <xdr:colOff>177800</xdr:colOff>
      <xdr:row>99</xdr:row>
      <xdr:rowOff>79386</xdr:rowOff>
    </xdr:to>
    <xdr:sp macro="" textlink="">
      <xdr:nvSpPr>
        <xdr:cNvPr id="690" name="楕円 689"/>
        <xdr:cNvSpPr/>
      </xdr:nvSpPr>
      <xdr:spPr>
        <a:xfrm>
          <a:off x="16268700" y="169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64163</xdr:rowOff>
    </xdr:from>
    <xdr:ext cx="469744" cy="259045"/>
    <xdr:sp macro="" textlink="">
      <xdr:nvSpPr>
        <xdr:cNvPr id="691" name="積立金該当値テキスト"/>
        <xdr:cNvSpPr txBox="1"/>
      </xdr:nvSpPr>
      <xdr:spPr>
        <a:xfrm>
          <a:off x="16370300" y="168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161244</xdr:rowOff>
    </xdr:from>
    <xdr:to>
      <xdr:col>81</xdr:col>
      <xdr:colOff>101600</xdr:colOff>
      <xdr:row>99</xdr:row>
      <xdr:rowOff>91394</xdr:rowOff>
    </xdr:to>
    <xdr:sp macro="" textlink="">
      <xdr:nvSpPr>
        <xdr:cNvPr id="692" name="楕円 691"/>
        <xdr:cNvSpPr/>
      </xdr:nvSpPr>
      <xdr:spPr>
        <a:xfrm>
          <a:off x="15430500" y="169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82521</xdr:rowOff>
    </xdr:from>
    <xdr:ext cx="378565" cy="259045"/>
    <xdr:sp macro="" textlink="">
      <xdr:nvSpPr>
        <xdr:cNvPr id="693" name="テキスト ボックス 692"/>
        <xdr:cNvSpPr txBox="1"/>
      </xdr:nvSpPr>
      <xdr:spPr>
        <a:xfrm>
          <a:off x="15292017" y="17056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161731</xdr:rowOff>
    </xdr:from>
    <xdr:to>
      <xdr:col>76</xdr:col>
      <xdr:colOff>165100</xdr:colOff>
      <xdr:row>99</xdr:row>
      <xdr:rowOff>91881</xdr:rowOff>
    </xdr:to>
    <xdr:sp macro="" textlink="">
      <xdr:nvSpPr>
        <xdr:cNvPr id="694" name="楕円 693"/>
        <xdr:cNvSpPr/>
      </xdr:nvSpPr>
      <xdr:spPr>
        <a:xfrm>
          <a:off x="14541500" y="169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83008</xdr:rowOff>
    </xdr:from>
    <xdr:ext cx="378565" cy="259045"/>
    <xdr:sp macro="" textlink="">
      <xdr:nvSpPr>
        <xdr:cNvPr id="695" name="テキスト ボックス 694"/>
        <xdr:cNvSpPr txBox="1"/>
      </xdr:nvSpPr>
      <xdr:spPr>
        <a:xfrm>
          <a:off x="14403017" y="1705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162006</xdr:rowOff>
    </xdr:from>
    <xdr:to>
      <xdr:col>72</xdr:col>
      <xdr:colOff>38100</xdr:colOff>
      <xdr:row>99</xdr:row>
      <xdr:rowOff>92156</xdr:rowOff>
    </xdr:to>
    <xdr:sp macro="" textlink="">
      <xdr:nvSpPr>
        <xdr:cNvPr id="696" name="楕円 695"/>
        <xdr:cNvSpPr/>
      </xdr:nvSpPr>
      <xdr:spPr>
        <a:xfrm>
          <a:off x="13652500" y="169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83283</xdr:rowOff>
    </xdr:from>
    <xdr:ext cx="378565" cy="259045"/>
    <xdr:sp macro="" textlink="">
      <xdr:nvSpPr>
        <xdr:cNvPr id="697" name="テキスト ボックス 696"/>
        <xdr:cNvSpPr txBox="1"/>
      </xdr:nvSpPr>
      <xdr:spPr>
        <a:xfrm>
          <a:off x="13514017" y="1705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116652</xdr:rowOff>
    </xdr:from>
    <xdr:to>
      <xdr:col>67</xdr:col>
      <xdr:colOff>101600</xdr:colOff>
      <xdr:row>99</xdr:row>
      <xdr:rowOff>46802</xdr:rowOff>
    </xdr:to>
    <xdr:sp macro="" textlink="">
      <xdr:nvSpPr>
        <xdr:cNvPr id="698" name="楕円 697"/>
        <xdr:cNvSpPr/>
      </xdr:nvSpPr>
      <xdr:spPr>
        <a:xfrm>
          <a:off x="12763500" y="169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37929</xdr:rowOff>
    </xdr:from>
    <xdr:ext cx="469744" cy="259045"/>
    <xdr:sp macro="" textlink="">
      <xdr:nvSpPr>
        <xdr:cNvPr id="699" name="テキスト ボックス 698"/>
        <xdr:cNvSpPr txBox="1"/>
      </xdr:nvSpPr>
      <xdr:spPr>
        <a:xfrm>
          <a:off x="12579428" y="1701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10900</xdr:rowOff>
    </xdr:from>
    <xdr:to>
      <xdr:col>116</xdr:col>
      <xdr:colOff>63500</xdr:colOff>
      <xdr:row>39</xdr:row>
      <xdr:rowOff>11782</xdr:rowOff>
    </xdr:to>
    <xdr:cxnSp macro="">
      <xdr:nvCxnSpPr>
        <xdr:cNvPr id="730" name="直線コネクタ 729"/>
        <xdr:cNvCxnSpPr/>
      </xdr:nvCxnSpPr>
      <xdr:spPr>
        <a:xfrm flipV="1">
          <a:off x="21323300" y="6697450"/>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11782</xdr:rowOff>
    </xdr:from>
    <xdr:to>
      <xdr:col>111</xdr:col>
      <xdr:colOff>177800</xdr:colOff>
      <xdr:row>39</xdr:row>
      <xdr:rowOff>12860</xdr:rowOff>
    </xdr:to>
    <xdr:cxnSp macro="">
      <xdr:nvCxnSpPr>
        <xdr:cNvPr id="733" name="直線コネクタ 732"/>
        <xdr:cNvCxnSpPr/>
      </xdr:nvCxnSpPr>
      <xdr:spPr>
        <a:xfrm flipV="1">
          <a:off x="20434300" y="669833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12860</xdr:rowOff>
    </xdr:from>
    <xdr:to>
      <xdr:col>107</xdr:col>
      <xdr:colOff>50800</xdr:colOff>
      <xdr:row>39</xdr:row>
      <xdr:rowOff>14329</xdr:rowOff>
    </xdr:to>
    <xdr:cxnSp macro="">
      <xdr:nvCxnSpPr>
        <xdr:cNvPr id="736" name="直線コネクタ 735"/>
        <xdr:cNvCxnSpPr/>
      </xdr:nvCxnSpPr>
      <xdr:spPr>
        <a:xfrm flipV="1">
          <a:off x="19545300" y="66994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14329</xdr:rowOff>
    </xdr:from>
    <xdr:to>
      <xdr:col>102</xdr:col>
      <xdr:colOff>114300</xdr:colOff>
      <xdr:row>39</xdr:row>
      <xdr:rowOff>15309</xdr:rowOff>
    </xdr:to>
    <xdr:cxnSp macro="">
      <xdr:nvCxnSpPr>
        <xdr:cNvPr id="739" name="直線コネクタ 738"/>
        <xdr:cNvCxnSpPr/>
      </xdr:nvCxnSpPr>
      <xdr:spPr>
        <a:xfrm flipV="1">
          <a:off x="18656300" y="670087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68209</xdr:rowOff>
    </xdr:from>
    <xdr:ext cx="469744" cy="259045"/>
    <xdr:sp macro="" textlink="">
      <xdr:nvSpPr>
        <xdr:cNvPr id="743" name="テキスト ボックス 742"/>
        <xdr:cNvSpPr txBox="1"/>
      </xdr:nvSpPr>
      <xdr:spPr>
        <a:xfrm>
          <a:off x="18421428" y="67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131550</xdr:rowOff>
    </xdr:from>
    <xdr:to>
      <xdr:col>116</xdr:col>
      <xdr:colOff>114300</xdr:colOff>
      <xdr:row>39</xdr:row>
      <xdr:rowOff>61700</xdr:rowOff>
    </xdr:to>
    <xdr:sp macro="" textlink="">
      <xdr:nvSpPr>
        <xdr:cNvPr id="749" name="楕円 748"/>
        <xdr:cNvSpPr/>
      </xdr:nvSpPr>
      <xdr:spPr>
        <a:xfrm>
          <a:off x="22110700" y="6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90927</xdr:rowOff>
    </xdr:from>
    <xdr:ext cx="469744" cy="259045"/>
    <xdr:sp macro="" textlink="">
      <xdr:nvSpPr>
        <xdr:cNvPr id="750" name="投資及び出資金該当値テキスト"/>
        <xdr:cNvSpPr txBox="1"/>
      </xdr:nvSpPr>
      <xdr:spPr>
        <a:xfrm>
          <a:off x="22212300" y="6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132432</xdr:rowOff>
    </xdr:from>
    <xdr:to>
      <xdr:col>112</xdr:col>
      <xdr:colOff>38100</xdr:colOff>
      <xdr:row>39</xdr:row>
      <xdr:rowOff>62582</xdr:rowOff>
    </xdr:to>
    <xdr:sp macro="" textlink="">
      <xdr:nvSpPr>
        <xdr:cNvPr id="751" name="楕円 750"/>
        <xdr:cNvSpPr/>
      </xdr:nvSpPr>
      <xdr:spPr>
        <a:xfrm>
          <a:off x="21272500" y="66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79109</xdr:rowOff>
    </xdr:from>
    <xdr:ext cx="469744" cy="259045"/>
    <xdr:sp macro="" textlink="">
      <xdr:nvSpPr>
        <xdr:cNvPr id="752" name="テキスト ボックス 751"/>
        <xdr:cNvSpPr txBox="1"/>
      </xdr:nvSpPr>
      <xdr:spPr>
        <a:xfrm>
          <a:off x="21088428" y="64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133510</xdr:rowOff>
    </xdr:from>
    <xdr:to>
      <xdr:col>107</xdr:col>
      <xdr:colOff>101600</xdr:colOff>
      <xdr:row>39</xdr:row>
      <xdr:rowOff>63660</xdr:rowOff>
    </xdr:to>
    <xdr:sp macro="" textlink="">
      <xdr:nvSpPr>
        <xdr:cNvPr id="753" name="楕円 752"/>
        <xdr:cNvSpPr/>
      </xdr:nvSpPr>
      <xdr:spPr>
        <a:xfrm>
          <a:off x="20383500" y="66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80187</xdr:rowOff>
    </xdr:from>
    <xdr:ext cx="469744" cy="259045"/>
    <xdr:sp macro="" textlink="">
      <xdr:nvSpPr>
        <xdr:cNvPr id="754" name="テキスト ボックス 753"/>
        <xdr:cNvSpPr txBox="1"/>
      </xdr:nvSpPr>
      <xdr:spPr>
        <a:xfrm>
          <a:off x="20199428" y="642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134979</xdr:rowOff>
    </xdr:from>
    <xdr:to>
      <xdr:col>102</xdr:col>
      <xdr:colOff>165100</xdr:colOff>
      <xdr:row>39</xdr:row>
      <xdr:rowOff>65129</xdr:rowOff>
    </xdr:to>
    <xdr:sp macro="" textlink="">
      <xdr:nvSpPr>
        <xdr:cNvPr id="755" name="楕円 754"/>
        <xdr:cNvSpPr/>
      </xdr:nvSpPr>
      <xdr:spPr>
        <a:xfrm>
          <a:off x="19494500" y="66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56256</xdr:rowOff>
    </xdr:from>
    <xdr:ext cx="469744" cy="259045"/>
    <xdr:sp macro="" textlink="">
      <xdr:nvSpPr>
        <xdr:cNvPr id="756" name="テキスト ボックス 755"/>
        <xdr:cNvSpPr txBox="1"/>
      </xdr:nvSpPr>
      <xdr:spPr>
        <a:xfrm>
          <a:off x="19310428" y="674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135959</xdr:rowOff>
    </xdr:from>
    <xdr:to>
      <xdr:col>98</xdr:col>
      <xdr:colOff>38100</xdr:colOff>
      <xdr:row>39</xdr:row>
      <xdr:rowOff>66109</xdr:rowOff>
    </xdr:to>
    <xdr:sp macro="" textlink="">
      <xdr:nvSpPr>
        <xdr:cNvPr id="757" name="楕円 756"/>
        <xdr:cNvSpPr/>
      </xdr:nvSpPr>
      <xdr:spPr>
        <a:xfrm>
          <a:off x="18605500" y="66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82636</xdr:rowOff>
    </xdr:from>
    <xdr:ext cx="469744" cy="259045"/>
    <xdr:sp macro="" textlink="">
      <xdr:nvSpPr>
        <xdr:cNvPr id="758" name="テキスト ボックス 757"/>
        <xdr:cNvSpPr txBox="1"/>
      </xdr:nvSpPr>
      <xdr:spPr>
        <a:xfrm>
          <a:off x="18421428" y="642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38293</xdr:rowOff>
    </xdr:from>
    <xdr:to>
      <xdr:col>116</xdr:col>
      <xdr:colOff>63500</xdr:colOff>
      <xdr:row>58</xdr:row>
      <xdr:rowOff>40533</xdr:rowOff>
    </xdr:to>
    <xdr:cxnSp macro="">
      <xdr:nvCxnSpPr>
        <xdr:cNvPr id="785" name="直線コネクタ 784"/>
        <xdr:cNvCxnSpPr/>
      </xdr:nvCxnSpPr>
      <xdr:spPr>
        <a:xfrm>
          <a:off x="21323300" y="9982393"/>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38293</xdr:rowOff>
    </xdr:from>
    <xdr:to>
      <xdr:col>111</xdr:col>
      <xdr:colOff>177800</xdr:colOff>
      <xdr:row>58</xdr:row>
      <xdr:rowOff>39528</xdr:rowOff>
    </xdr:to>
    <xdr:cxnSp macro="">
      <xdr:nvCxnSpPr>
        <xdr:cNvPr id="788" name="直線コネクタ 787"/>
        <xdr:cNvCxnSpPr/>
      </xdr:nvCxnSpPr>
      <xdr:spPr>
        <a:xfrm flipV="1">
          <a:off x="20434300" y="998239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39528</xdr:rowOff>
    </xdr:from>
    <xdr:to>
      <xdr:col>107</xdr:col>
      <xdr:colOff>50800</xdr:colOff>
      <xdr:row>58</xdr:row>
      <xdr:rowOff>41265</xdr:rowOff>
    </xdr:to>
    <xdr:cxnSp macro="">
      <xdr:nvCxnSpPr>
        <xdr:cNvPr id="791" name="直線コネクタ 790"/>
        <xdr:cNvCxnSpPr/>
      </xdr:nvCxnSpPr>
      <xdr:spPr>
        <a:xfrm flipV="1">
          <a:off x="19545300" y="998362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40808</xdr:rowOff>
    </xdr:from>
    <xdr:to>
      <xdr:col>102</xdr:col>
      <xdr:colOff>114300</xdr:colOff>
      <xdr:row>58</xdr:row>
      <xdr:rowOff>41265</xdr:rowOff>
    </xdr:to>
    <xdr:cxnSp macro="">
      <xdr:nvCxnSpPr>
        <xdr:cNvPr id="794" name="直線コネクタ 793"/>
        <xdr:cNvCxnSpPr/>
      </xdr:nvCxnSpPr>
      <xdr:spPr>
        <a:xfrm>
          <a:off x="18656300" y="9984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161183</xdr:rowOff>
    </xdr:from>
    <xdr:to>
      <xdr:col>116</xdr:col>
      <xdr:colOff>114300</xdr:colOff>
      <xdr:row>58</xdr:row>
      <xdr:rowOff>91333</xdr:rowOff>
    </xdr:to>
    <xdr:sp macro="" textlink="">
      <xdr:nvSpPr>
        <xdr:cNvPr id="804" name="楕円 803"/>
        <xdr:cNvSpPr/>
      </xdr:nvSpPr>
      <xdr:spPr>
        <a:xfrm>
          <a:off x="221107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76110</xdr:rowOff>
    </xdr:from>
    <xdr:ext cx="469744" cy="259045"/>
    <xdr:sp macro="" textlink="">
      <xdr:nvSpPr>
        <xdr:cNvPr id="805" name="貸付金該当値テキスト"/>
        <xdr:cNvSpPr txBox="1"/>
      </xdr:nvSpPr>
      <xdr:spPr>
        <a:xfrm>
          <a:off x="22212300" y="98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158943</xdr:rowOff>
    </xdr:from>
    <xdr:to>
      <xdr:col>112</xdr:col>
      <xdr:colOff>38100</xdr:colOff>
      <xdr:row>58</xdr:row>
      <xdr:rowOff>89093</xdr:rowOff>
    </xdr:to>
    <xdr:sp macro="" textlink="">
      <xdr:nvSpPr>
        <xdr:cNvPr id="806" name="楕円 805"/>
        <xdr:cNvSpPr/>
      </xdr:nvSpPr>
      <xdr:spPr>
        <a:xfrm>
          <a:off x="21272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80220</xdr:rowOff>
    </xdr:from>
    <xdr:ext cx="469744" cy="259045"/>
    <xdr:sp macro="" textlink="">
      <xdr:nvSpPr>
        <xdr:cNvPr id="807" name="テキスト ボックス 806"/>
        <xdr:cNvSpPr txBox="1"/>
      </xdr:nvSpPr>
      <xdr:spPr>
        <a:xfrm>
          <a:off x="21088428"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160178</xdr:rowOff>
    </xdr:from>
    <xdr:to>
      <xdr:col>107</xdr:col>
      <xdr:colOff>101600</xdr:colOff>
      <xdr:row>58</xdr:row>
      <xdr:rowOff>90328</xdr:rowOff>
    </xdr:to>
    <xdr:sp macro="" textlink="">
      <xdr:nvSpPr>
        <xdr:cNvPr id="808" name="楕円 807"/>
        <xdr:cNvSpPr/>
      </xdr:nvSpPr>
      <xdr:spPr>
        <a:xfrm>
          <a:off x="20383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81455</xdr:rowOff>
    </xdr:from>
    <xdr:ext cx="469744" cy="259045"/>
    <xdr:sp macro="" textlink="">
      <xdr:nvSpPr>
        <xdr:cNvPr id="809" name="テキスト ボックス 808"/>
        <xdr:cNvSpPr txBox="1"/>
      </xdr:nvSpPr>
      <xdr:spPr>
        <a:xfrm>
          <a:off x="20199428" y="100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161915</xdr:rowOff>
    </xdr:from>
    <xdr:to>
      <xdr:col>102</xdr:col>
      <xdr:colOff>165100</xdr:colOff>
      <xdr:row>58</xdr:row>
      <xdr:rowOff>92065</xdr:rowOff>
    </xdr:to>
    <xdr:sp macro="" textlink="">
      <xdr:nvSpPr>
        <xdr:cNvPr id="810" name="楕円 809"/>
        <xdr:cNvSpPr/>
      </xdr:nvSpPr>
      <xdr:spPr>
        <a:xfrm>
          <a:off x="19494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83192</xdr:rowOff>
    </xdr:from>
    <xdr:ext cx="469744" cy="259045"/>
    <xdr:sp macro="" textlink="">
      <xdr:nvSpPr>
        <xdr:cNvPr id="811" name="テキスト ボックス 810"/>
        <xdr:cNvSpPr txBox="1"/>
      </xdr:nvSpPr>
      <xdr:spPr>
        <a:xfrm>
          <a:off x="19310428" y="10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161458</xdr:rowOff>
    </xdr:from>
    <xdr:to>
      <xdr:col>98</xdr:col>
      <xdr:colOff>38100</xdr:colOff>
      <xdr:row>58</xdr:row>
      <xdr:rowOff>91608</xdr:rowOff>
    </xdr:to>
    <xdr:sp macro="" textlink="">
      <xdr:nvSpPr>
        <xdr:cNvPr id="812" name="楕円 811"/>
        <xdr:cNvSpPr/>
      </xdr:nvSpPr>
      <xdr:spPr>
        <a:xfrm>
          <a:off x="18605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82735</xdr:rowOff>
    </xdr:from>
    <xdr:ext cx="469744" cy="259045"/>
    <xdr:sp macro="" textlink="">
      <xdr:nvSpPr>
        <xdr:cNvPr id="813" name="テキスト ボックス 812"/>
        <xdr:cNvSpPr txBox="1"/>
      </xdr:nvSpPr>
      <xdr:spPr>
        <a:xfrm>
          <a:off x="18421428" y="10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143796</xdr:rowOff>
    </xdr:from>
    <xdr:to>
      <xdr:col>116</xdr:col>
      <xdr:colOff>63500</xdr:colOff>
      <xdr:row>74</xdr:row>
      <xdr:rowOff>71234</xdr:rowOff>
    </xdr:to>
    <xdr:cxnSp macro="">
      <xdr:nvCxnSpPr>
        <xdr:cNvPr id="843" name="直線コネクタ 842"/>
        <xdr:cNvCxnSpPr/>
      </xdr:nvCxnSpPr>
      <xdr:spPr>
        <a:xfrm flipV="1">
          <a:off x="21323300" y="12659646"/>
          <a:ext cx="8382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170885</xdr:rowOff>
    </xdr:from>
    <xdr:to>
      <xdr:col>111</xdr:col>
      <xdr:colOff>177800</xdr:colOff>
      <xdr:row>74</xdr:row>
      <xdr:rowOff>71234</xdr:rowOff>
    </xdr:to>
    <xdr:cxnSp macro="">
      <xdr:nvCxnSpPr>
        <xdr:cNvPr id="846" name="直線コネクタ 845"/>
        <xdr:cNvCxnSpPr/>
      </xdr:nvCxnSpPr>
      <xdr:spPr>
        <a:xfrm>
          <a:off x="20434300" y="12686735"/>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170885</xdr:rowOff>
    </xdr:from>
    <xdr:to>
      <xdr:col>107</xdr:col>
      <xdr:colOff>50800</xdr:colOff>
      <xdr:row>74</xdr:row>
      <xdr:rowOff>127508</xdr:rowOff>
    </xdr:to>
    <xdr:cxnSp macro="">
      <xdr:nvCxnSpPr>
        <xdr:cNvPr id="849" name="直線コネクタ 848"/>
        <xdr:cNvCxnSpPr/>
      </xdr:nvCxnSpPr>
      <xdr:spPr>
        <a:xfrm flipV="1">
          <a:off x="19545300" y="12686735"/>
          <a:ext cx="889000" cy="1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127508</xdr:rowOff>
    </xdr:from>
    <xdr:to>
      <xdr:col>102</xdr:col>
      <xdr:colOff>114300</xdr:colOff>
      <xdr:row>75</xdr:row>
      <xdr:rowOff>35249</xdr:rowOff>
    </xdr:to>
    <xdr:cxnSp macro="">
      <xdr:nvCxnSpPr>
        <xdr:cNvPr id="852" name="直線コネクタ 851"/>
        <xdr:cNvCxnSpPr/>
      </xdr:nvCxnSpPr>
      <xdr:spPr>
        <a:xfrm flipV="1">
          <a:off x="18656300" y="12814808"/>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54" name="テキスト ボックス 853"/>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56" name="テキスト ボックス 855"/>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92996</xdr:rowOff>
    </xdr:from>
    <xdr:to>
      <xdr:col>116</xdr:col>
      <xdr:colOff>114300</xdr:colOff>
      <xdr:row>74</xdr:row>
      <xdr:rowOff>23146</xdr:rowOff>
    </xdr:to>
    <xdr:sp macro="" textlink="">
      <xdr:nvSpPr>
        <xdr:cNvPr id="862" name="楕円 861"/>
        <xdr:cNvSpPr/>
      </xdr:nvSpPr>
      <xdr:spPr>
        <a:xfrm>
          <a:off x="221107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115873</xdr:rowOff>
    </xdr:from>
    <xdr:ext cx="534377" cy="259045"/>
    <xdr:sp macro="" textlink="">
      <xdr:nvSpPr>
        <xdr:cNvPr id="863" name="繰出金該当値テキスト"/>
        <xdr:cNvSpPr txBox="1"/>
      </xdr:nvSpPr>
      <xdr:spPr>
        <a:xfrm>
          <a:off x="22212300" y="124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20434</xdr:rowOff>
    </xdr:from>
    <xdr:to>
      <xdr:col>112</xdr:col>
      <xdr:colOff>38100</xdr:colOff>
      <xdr:row>74</xdr:row>
      <xdr:rowOff>122034</xdr:rowOff>
    </xdr:to>
    <xdr:sp macro="" textlink="">
      <xdr:nvSpPr>
        <xdr:cNvPr id="864" name="楕円 863"/>
        <xdr:cNvSpPr/>
      </xdr:nvSpPr>
      <xdr:spPr>
        <a:xfrm>
          <a:off x="212725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138561</xdr:rowOff>
    </xdr:from>
    <xdr:ext cx="534377" cy="259045"/>
    <xdr:sp macro="" textlink="">
      <xdr:nvSpPr>
        <xdr:cNvPr id="865" name="テキスト ボックス 864"/>
        <xdr:cNvSpPr txBox="1"/>
      </xdr:nvSpPr>
      <xdr:spPr>
        <a:xfrm>
          <a:off x="21056111" y="124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120085</xdr:rowOff>
    </xdr:from>
    <xdr:to>
      <xdr:col>107</xdr:col>
      <xdr:colOff>101600</xdr:colOff>
      <xdr:row>74</xdr:row>
      <xdr:rowOff>50235</xdr:rowOff>
    </xdr:to>
    <xdr:sp macro="" textlink="">
      <xdr:nvSpPr>
        <xdr:cNvPr id="866" name="楕円 865"/>
        <xdr:cNvSpPr/>
      </xdr:nvSpPr>
      <xdr:spPr>
        <a:xfrm>
          <a:off x="20383500" y="12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66762</xdr:rowOff>
    </xdr:from>
    <xdr:ext cx="534377" cy="259045"/>
    <xdr:sp macro="" textlink="">
      <xdr:nvSpPr>
        <xdr:cNvPr id="867" name="テキスト ボックス 866"/>
        <xdr:cNvSpPr txBox="1"/>
      </xdr:nvSpPr>
      <xdr:spPr>
        <a:xfrm>
          <a:off x="20167111" y="124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76708</xdr:rowOff>
    </xdr:from>
    <xdr:to>
      <xdr:col>102</xdr:col>
      <xdr:colOff>165100</xdr:colOff>
      <xdr:row>75</xdr:row>
      <xdr:rowOff>6858</xdr:rowOff>
    </xdr:to>
    <xdr:sp macro="" textlink="">
      <xdr:nvSpPr>
        <xdr:cNvPr id="868" name="楕円 867"/>
        <xdr:cNvSpPr/>
      </xdr:nvSpPr>
      <xdr:spPr>
        <a:xfrm>
          <a:off x="19494500" y="127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23385</xdr:rowOff>
    </xdr:from>
    <xdr:ext cx="534377" cy="259045"/>
    <xdr:sp macro="" textlink="">
      <xdr:nvSpPr>
        <xdr:cNvPr id="869" name="テキスト ボックス 868"/>
        <xdr:cNvSpPr txBox="1"/>
      </xdr:nvSpPr>
      <xdr:spPr>
        <a:xfrm>
          <a:off x="19278111" y="125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155899</xdr:rowOff>
    </xdr:from>
    <xdr:to>
      <xdr:col>98</xdr:col>
      <xdr:colOff>38100</xdr:colOff>
      <xdr:row>75</xdr:row>
      <xdr:rowOff>86049</xdr:rowOff>
    </xdr:to>
    <xdr:sp macro="" textlink="">
      <xdr:nvSpPr>
        <xdr:cNvPr id="870" name="楕円 869"/>
        <xdr:cNvSpPr/>
      </xdr:nvSpPr>
      <xdr:spPr>
        <a:xfrm>
          <a:off x="18605500" y="128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102576</xdr:rowOff>
    </xdr:from>
    <xdr:ext cx="534377" cy="259045"/>
    <xdr:sp macro="" textlink="">
      <xdr:nvSpPr>
        <xdr:cNvPr id="871" name="テキスト ボックス 870"/>
        <xdr:cNvSpPr txBox="1"/>
      </xdr:nvSpPr>
      <xdr:spPr>
        <a:xfrm>
          <a:off x="18389111" y="126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４６９</a:t>
          </a:r>
          <a:r>
            <a:rPr kumimoji="1" lang="ja-JP" altLang="ja-JP" sz="1100">
              <a:solidFill>
                <a:schemeClr val="dk1"/>
              </a:solidFill>
              <a:effectLst/>
              <a:latin typeface="+mn-lt"/>
              <a:ea typeface="+mn-ea"/>
              <a:cs typeface="+mn-cs"/>
            </a:rPr>
            <a:t>千円となっている。本市の住民一人当たりのコストは、性質別ごとに人件費、公債費、繰出金以外は、ほぼ類似団体平均と同等か低い水準で推移している。主な構成項目である人件費は、住民一人当たり</a:t>
          </a:r>
          <a:r>
            <a:rPr kumimoji="1" lang="ja-JP" altLang="en-US" sz="1100">
              <a:solidFill>
                <a:schemeClr val="dk1"/>
              </a:solidFill>
              <a:effectLst/>
              <a:latin typeface="+mn-lt"/>
              <a:ea typeface="+mn-ea"/>
              <a:cs typeface="+mn-cs"/>
            </a:rPr>
            <a:t>８６，４８０</a:t>
          </a:r>
          <a:r>
            <a:rPr kumimoji="1" lang="ja-JP" altLang="ja-JP" sz="1100">
              <a:solidFill>
                <a:schemeClr val="dk1"/>
              </a:solidFill>
              <a:effectLst/>
              <a:latin typeface="+mn-lt"/>
              <a:ea typeface="+mn-ea"/>
              <a:cs typeface="+mn-cs"/>
            </a:rPr>
            <a:t>円となっており、類似団体と比較して高い状況となっている。これは合併以降新規採用を抑制してきたことによる職員の年齢構成のアンバランス化のため高止まりの傾向に加え、地理的要因から保育所や教育施設等を多く配置していることにより、類似団体に比べ職員数が多いことが主たる要因である。</a:t>
          </a:r>
          <a:endParaRPr lang="ja-JP" altLang="ja-JP" sz="1400">
            <a:effectLst/>
          </a:endParaRPr>
        </a:p>
        <a:p>
          <a:r>
            <a:rPr kumimoji="1" lang="ja-JP" altLang="ja-JP" sz="1100">
              <a:solidFill>
                <a:schemeClr val="dk1"/>
              </a:solidFill>
              <a:effectLst/>
              <a:latin typeface="+mn-lt"/>
              <a:ea typeface="+mn-ea"/>
              <a:cs typeface="+mn-cs"/>
            </a:rPr>
            <a:t>また、繰出金については、公共下水道事業への繰出金の影響であるが、平成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は管渠工事がほぼ完了する予定のため、以降は平準化に移行する見込である。ただし、その後は建設時の地方債の元利償還金が膨らむため、収入確保と適正な経費負担区分による財政運営、企業経営に努めていく必要がある。</a:t>
          </a:r>
          <a:endParaRPr lang="ja-JP" altLang="ja-JP" sz="1400">
            <a:effectLst/>
          </a:endParaRPr>
        </a:p>
        <a:p>
          <a:r>
            <a:rPr kumimoji="1" lang="ja-JP" altLang="ja-JP" sz="1100">
              <a:solidFill>
                <a:schemeClr val="dk1"/>
              </a:solidFill>
              <a:effectLst/>
              <a:latin typeface="+mn-lt"/>
              <a:ea typeface="+mn-ea"/>
              <a:cs typeface="+mn-cs"/>
            </a:rPr>
            <a:t>積立金は、類似団体との比較では低く推移してきたが、ふるさと応援寄附金の増額に向けて取り組んでおり、改善する見込である。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62956</xdr:rowOff>
    </xdr:to>
    <xdr:cxnSp macro="">
      <xdr:nvCxnSpPr>
        <xdr:cNvPr id="63" name="直線コネクタ 62"/>
        <xdr:cNvCxnSpPr/>
      </xdr:nvCxnSpPr>
      <xdr:spPr>
        <a:xfrm flipV="1">
          <a:off x="3797300" y="620935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5479</xdr:rowOff>
    </xdr:from>
    <xdr:to>
      <xdr:col>19</xdr:col>
      <xdr:colOff>177800</xdr:colOff>
      <xdr:row>36</xdr:row>
      <xdr:rowOff>62956</xdr:rowOff>
    </xdr:to>
    <xdr:cxnSp macro="">
      <xdr:nvCxnSpPr>
        <xdr:cNvPr id="66" name="直線コネクタ 65"/>
        <xdr:cNvCxnSpPr/>
      </xdr:nvCxnSpPr>
      <xdr:spPr>
        <a:xfrm>
          <a:off x="2908300" y="617767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5479</xdr:rowOff>
    </xdr:from>
    <xdr:to>
      <xdr:col>15</xdr:col>
      <xdr:colOff>50800</xdr:colOff>
      <xdr:row>36</xdr:row>
      <xdr:rowOff>116840</xdr:rowOff>
    </xdr:to>
    <xdr:cxnSp macro="">
      <xdr:nvCxnSpPr>
        <xdr:cNvPr id="69" name="直線コネクタ 68"/>
        <xdr:cNvCxnSpPr/>
      </xdr:nvCxnSpPr>
      <xdr:spPr>
        <a:xfrm flipV="1">
          <a:off x="2019300" y="617767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108349</xdr:rowOff>
    </xdr:from>
    <xdr:to>
      <xdr:col>10</xdr:col>
      <xdr:colOff>114300</xdr:colOff>
      <xdr:row>36</xdr:row>
      <xdr:rowOff>116840</xdr:rowOff>
    </xdr:to>
    <xdr:cxnSp macro="">
      <xdr:nvCxnSpPr>
        <xdr:cNvPr id="72" name="直線コネクタ 71"/>
        <xdr:cNvCxnSpPr/>
      </xdr:nvCxnSpPr>
      <xdr:spPr>
        <a:xfrm>
          <a:off x="1130300" y="62805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157807</xdr:rowOff>
    </xdr:from>
    <xdr:to>
      <xdr:col>24</xdr:col>
      <xdr:colOff>114300</xdr:colOff>
      <xdr:row>36</xdr:row>
      <xdr:rowOff>87957</xdr:rowOff>
    </xdr:to>
    <xdr:sp macro="" textlink="">
      <xdr:nvSpPr>
        <xdr:cNvPr id="82" name="楕円 81"/>
        <xdr:cNvSpPr/>
      </xdr:nvSpPr>
      <xdr:spPr>
        <a:xfrm>
          <a:off x="45847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9234</xdr:rowOff>
    </xdr:from>
    <xdr:ext cx="469744" cy="259045"/>
    <xdr:sp macro="" textlink="">
      <xdr:nvSpPr>
        <xdr:cNvPr id="83" name="議会費該当値テキスト"/>
        <xdr:cNvSpPr txBox="1"/>
      </xdr:nvSpPr>
      <xdr:spPr>
        <a:xfrm>
          <a:off x="4686300" y="60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85" name="テキスト ボックス 84"/>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126129</xdr:rowOff>
    </xdr:from>
    <xdr:to>
      <xdr:col>15</xdr:col>
      <xdr:colOff>101600</xdr:colOff>
      <xdr:row>36</xdr:row>
      <xdr:rowOff>56279</xdr:rowOff>
    </xdr:to>
    <xdr:sp macro="" textlink="">
      <xdr:nvSpPr>
        <xdr:cNvPr id="86" name="楕円 85"/>
        <xdr:cNvSpPr/>
      </xdr:nvSpPr>
      <xdr:spPr>
        <a:xfrm>
          <a:off x="2857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47406</xdr:rowOff>
    </xdr:from>
    <xdr:ext cx="469744" cy="259045"/>
    <xdr:sp macro="" textlink="">
      <xdr:nvSpPr>
        <xdr:cNvPr id="87" name="テキスト ボックス 86"/>
        <xdr:cNvSpPr txBox="1"/>
      </xdr:nvSpPr>
      <xdr:spPr>
        <a:xfrm>
          <a:off x="2673428"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66040</xdr:rowOff>
    </xdr:from>
    <xdr:to>
      <xdr:col>10</xdr:col>
      <xdr:colOff>165100</xdr:colOff>
      <xdr:row>36</xdr:row>
      <xdr:rowOff>167640</xdr:rowOff>
    </xdr:to>
    <xdr:sp macro="" textlink="">
      <xdr:nvSpPr>
        <xdr:cNvPr id="88" name="楕円 87"/>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89" name="テキスト ボックス 88"/>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57549</xdr:rowOff>
    </xdr:from>
    <xdr:to>
      <xdr:col>6</xdr:col>
      <xdr:colOff>38100</xdr:colOff>
      <xdr:row>36</xdr:row>
      <xdr:rowOff>159149</xdr:rowOff>
    </xdr:to>
    <xdr:sp macro="" textlink="">
      <xdr:nvSpPr>
        <xdr:cNvPr id="90" name="楕円 89"/>
        <xdr:cNvSpPr/>
      </xdr:nvSpPr>
      <xdr:spPr>
        <a:xfrm>
          <a:off x="1079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150276</xdr:rowOff>
    </xdr:from>
    <xdr:ext cx="469744" cy="259045"/>
    <xdr:sp macro="" textlink="">
      <xdr:nvSpPr>
        <xdr:cNvPr id="91" name="テキスト ボックス 90"/>
        <xdr:cNvSpPr txBox="1"/>
      </xdr:nvSpPr>
      <xdr:spPr>
        <a:xfrm>
          <a:off x="895428" y="63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98478</xdr:rowOff>
    </xdr:from>
    <xdr:to>
      <xdr:col>24</xdr:col>
      <xdr:colOff>63500</xdr:colOff>
      <xdr:row>57</xdr:row>
      <xdr:rowOff>109310</xdr:rowOff>
    </xdr:to>
    <xdr:cxnSp macro="">
      <xdr:nvCxnSpPr>
        <xdr:cNvPr id="118" name="直線コネクタ 117"/>
        <xdr:cNvCxnSpPr/>
      </xdr:nvCxnSpPr>
      <xdr:spPr>
        <a:xfrm flipV="1">
          <a:off x="3797300" y="9871128"/>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98141</xdr:rowOff>
    </xdr:from>
    <xdr:to>
      <xdr:col>19</xdr:col>
      <xdr:colOff>177800</xdr:colOff>
      <xdr:row>57</xdr:row>
      <xdr:rowOff>109310</xdr:rowOff>
    </xdr:to>
    <xdr:cxnSp macro="">
      <xdr:nvCxnSpPr>
        <xdr:cNvPr id="121" name="直線コネクタ 120"/>
        <xdr:cNvCxnSpPr/>
      </xdr:nvCxnSpPr>
      <xdr:spPr>
        <a:xfrm>
          <a:off x="2908300" y="9870791"/>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98141</xdr:rowOff>
    </xdr:from>
    <xdr:to>
      <xdr:col>15</xdr:col>
      <xdr:colOff>50800</xdr:colOff>
      <xdr:row>57</xdr:row>
      <xdr:rowOff>125879</xdr:rowOff>
    </xdr:to>
    <xdr:cxnSp macro="">
      <xdr:nvCxnSpPr>
        <xdr:cNvPr id="124" name="直線コネクタ 123"/>
        <xdr:cNvCxnSpPr/>
      </xdr:nvCxnSpPr>
      <xdr:spPr>
        <a:xfrm flipV="1">
          <a:off x="2019300" y="9870791"/>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110942</xdr:rowOff>
    </xdr:from>
    <xdr:to>
      <xdr:col>10</xdr:col>
      <xdr:colOff>114300</xdr:colOff>
      <xdr:row>57</xdr:row>
      <xdr:rowOff>125879</xdr:rowOff>
    </xdr:to>
    <xdr:cxnSp macro="">
      <xdr:nvCxnSpPr>
        <xdr:cNvPr id="127" name="直線コネクタ 126"/>
        <xdr:cNvCxnSpPr/>
      </xdr:nvCxnSpPr>
      <xdr:spPr>
        <a:xfrm>
          <a:off x="1130300" y="988359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47678</xdr:rowOff>
    </xdr:from>
    <xdr:to>
      <xdr:col>24</xdr:col>
      <xdr:colOff>114300</xdr:colOff>
      <xdr:row>57</xdr:row>
      <xdr:rowOff>149278</xdr:rowOff>
    </xdr:to>
    <xdr:sp macro="" textlink="">
      <xdr:nvSpPr>
        <xdr:cNvPr id="137" name="楕円 136"/>
        <xdr:cNvSpPr/>
      </xdr:nvSpPr>
      <xdr:spPr>
        <a:xfrm>
          <a:off x="4584700" y="9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134055</xdr:rowOff>
    </xdr:from>
    <xdr:ext cx="534377" cy="259045"/>
    <xdr:sp macro="" textlink="">
      <xdr:nvSpPr>
        <xdr:cNvPr id="138" name="総務費該当値テキスト"/>
        <xdr:cNvSpPr txBox="1"/>
      </xdr:nvSpPr>
      <xdr:spPr>
        <a:xfrm>
          <a:off x="4686300" y="97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58510</xdr:rowOff>
    </xdr:from>
    <xdr:to>
      <xdr:col>20</xdr:col>
      <xdr:colOff>38100</xdr:colOff>
      <xdr:row>57</xdr:row>
      <xdr:rowOff>160110</xdr:rowOff>
    </xdr:to>
    <xdr:sp macro="" textlink="">
      <xdr:nvSpPr>
        <xdr:cNvPr id="139" name="楕円 138"/>
        <xdr:cNvSpPr/>
      </xdr:nvSpPr>
      <xdr:spPr>
        <a:xfrm>
          <a:off x="3746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151237</xdr:rowOff>
    </xdr:from>
    <xdr:ext cx="534377" cy="259045"/>
    <xdr:sp macro="" textlink="">
      <xdr:nvSpPr>
        <xdr:cNvPr id="140" name="テキスト ボックス 139"/>
        <xdr:cNvSpPr txBox="1"/>
      </xdr:nvSpPr>
      <xdr:spPr>
        <a:xfrm>
          <a:off x="3530111" y="99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47341</xdr:rowOff>
    </xdr:from>
    <xdr:to>
      <xdr:col>15</xdr:col>
      <xdr:colOff>101600</xdr:colOff>
      <xdr:row>57</xdr:row>
      <xdr:rowOff>148941</xdr:rowOff>
    </xdr:to>
    <xdr:sp macro="" textlink="">
      <xdr:nvSpPr>
        <xdr:cNvPr id="141" name="楕円 140"/>
        <xdr:cNvSpPr/>
      </xdr:nvSpPr>
      <xdr:spPr>
        <a:xfrm>
          <a:off x="2857500" y="98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140068</xdr:rowOff>
    </xdr:from>
    <xdr:ext cx="534377" cy="259045"/>
    <xdr:sp macro="" textlink="">
      <xdr:nvSpPr>
        <xdr:cNvPr id="142" name="テキスト ボックス 141"/>
        <xdr:cNvSpPr txBox="1"/>
      </xdr:nvSpPr>
      <xdr:spPr>
        <a:xfrm>
          <a:off x="2641111" y="99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75079</xdr:rowOff>
    </xdr:from>
    <xdr:to>
      <xdr:col>10</xdr:col>
      <xdr:colOff>165100</xdr:colOff>
      <xdr:row>58</xdr:row>
      <xdr:rowOff>5229</xdr:rowOff>
    </xdr:to>
    <xdr:sp macro="" textlink="">
      <xdr:nvSpPr>
        <xdr:cNvPr id="143" name="楕円 142"/>
        <xdr:cNvSpPr/>
      </xdr:nvSpPr>
      <xdr:spPr>
        <a:xfrm>
          <a:off x="1968500" y="98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167806</xdr:rowOff>
    </xdr:from>
    <xdr:ext cx="534377" cy="259045"/>
    <xdr:sp macro="" textlink="">
      <xdr:nvSpPr>
        <xdr:cNvPr id="144" name="テキスト ボックス 143"/>
        <xdr:cNvSpPr txBox="1"/>
      </xdr:nvSpPr>
      <xdr:spPr>
        <a:xfrm>
          <a:off x="1752111" y="99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60142</xdr:rowOff>
    </xdr:from>
    <xdr:to>
      <xdr:col>6</xdr:col>
      <xdr:colOff>38100</xdr:colOff>
      <xdr:row>57</xdr:row>
      <xdr:rowOff>161742</xdr:rowOff>
    </xdr:to>
    <xdr:sp macro="" textlink="">
      <xdr:nvSpPr>
        <xdr:cNvPr id="145" name="楕円 144"/>
        <xdr:cNvSpPr/>
      </xdr:nvSpPr>
      <xdr:spPr>
        <a:xfrm>
          <a:off x="1079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152869</xdr:rowOff>
    </xdr:from>
    <xdr:ext cx="534377" cy="259045"/>
    <xdr:sp macro="" textlink="">
      <xdr:nvSpPr>
        <xdr:cNvPr id="146" name="テキスト ボックス 145"/>
        <xdr:cNvSpPr txBox="1"/>
      </xdr:nvSpPr>
      <xdr:spPr>
        <a:xfrm>
          <a:off x="863111" y="99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88123</xdr:rowOff>
    </xdr:from>
    <xdr:to>
      <xdr:col>24</xdr:col>
      <xdr:colOff>63500</xdr:colOff>
      <xdr:row>78</xdr:row>
      <xdr:rowOff>98701</xdr:rowOff>
    </xdr:to>
    <xdr:cxnSp macro="">
      <xdr:nvCxnSpPr>
        <xdr:cNvPr id="176" name="直線コネクタ 175"/>
        <xdr:cNvCxnSpPr/>
      </xdr:nvCxnSpPr>
      <xdr:spPr>
        <a:xfrm flipV="1">
          <a:off x="3797300" y="13461223"/>
          <a:ext cx="8382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98701</xdr:rowOff>
    </xdr:from>
    <xdr:to>
      <xdr:col>19</xdr:col>
      <xdr:colOff>177800</xdr:colOff>
      <xdr:row>78</xdr:row>
      <xdr:rowOff>123633</xdr:rowOff>
    </xdr:to>
    <xdr:cxnSp macro="">
      <xdr:nvCxnSpPr>
        <xdr:cNvPr id="179" name="直線コネクタ 178"/>
        <xdr:cNvCxnSpPr/>
      </xdr:nvCxnSpPr>
      <xdr:spPr>
        <a:xfrm flipV="1">
          <a:off x="2908300" y="13471801"/>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123633</xdr:rowOff>
    </xdr:from>
    <xdr:to>
      <xdr:col>15</xdr:col>
      <xdr:colOff>50800</xdr:colOff>
      <xdr:row>78</xdr:row>
      <xdr:rowOff>126377</xdr:rowOff>
    </xdr:to>
    <xdr:cxnSp macro="">
      <xdr:nvCxnSpPr>
        <xdr:cNvPr id="182" name="直線コネクタ 181"/>
        <xdr:cNvCxnSpPr/>
      </xdr:nvCxnSpPr>
      <xdr:spPr>
        <a:xfrm flipV="1">
          <a:off x="2019300" y="1349673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126377</xdr:rowOff>
    </xdr:from>
    <xdr:to>
      <xdr:col>10</xdr:col>
      <xdr:colOff>114300</xdr:colOff>
      <xdr:row>78</xdr:row>
      <xdr:rowOff>152429</xdr:rowOff>
    </xdr:to>
    <xdr:cxnSp macro="">
      <xdr:nvCxnSpPr>
        <xdr:cNvPr id="185" name="直線コネクタ 184"/>
        <xdr:cNvCxnSpPr/>
      </xdr:nvCxnSpPr>
      <xdr:spPr>
        <a:xfrm flipV="1">
          <a:off x="1130300" y="13499477"/>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37323</xdr:rowOff>
    </xdr:from>
    <xdr:to>
      <xdr:col>24</xdr:col>
      <xdr:colOff>114300</xdr:colOff>
      <xdr:row>78</xdr:row>
      <xdr:rowOff>138923</xdr:rowOff>
    </xdr:to>
    <xdr:sp macro="" textlink="">
      <xdr:nvSpPr>
        <xdr:cNvPr id="195" name="楕円 194"/>
        <xdr:cNvSpPr/>
      </xdr:nvSpPr>
      <xdr:spPr>
        <a:xfrm>
          <a:off x="4584700" y="134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128027</xdr:rowOff>
    </xdr:from>
    <xdr:ext cx="599010" cy="259045"/>
    <xdr:sp macro="" textlink="">
      <xdr:nvSpPr>
        <xdr:cNvPr id="196" name="民生費該当値テキスト"/>
        <xdr:cNvSpPr txBox="1"/>
      </xdr:nvSpPr>
      <xdr:spPr>
        <a:xfrm>
          <a:off x="4686300" y="133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47901</xdr:rowOff>
    </xdr:from>
    <xdr:to>
      <xdr:col>20</xdr:col>
      <xdr:colOff>38100</xdr:colOff>
      <xdr:row>78</xdr:row>
      <xdr:rowOff>149501</xdr:rowOff>
    </xdr:to>
    <xdr:sp macro="" textlink="">
      <xdr:nvSpPr>
        <xdr:cNvPr id="197" name="楕円 196"/>
        <xdr:cNvSpPr/>
      </xdr:nvSpPr>
      <xdr:spPr>
        <a:xfrm>
          <a:off x="3746500" y="134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140628</xdr:rowOff>
    </xdr:from>
    <xdr:ext cx="599010" cy="259045"/>
    <xdr:sp macro="" textlink="">
      <xdr:nvSpPr>
        <xdr:cNvPr id="198" name="テキスト ボックス 197"/>
        <xdr:cNvSpPr txBox="1"/>
      </xdr:nvSpPr>
      <xdr:spPr>
        <a:xfrm>
          <a:off x="3497795" y="135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72833</xdr:rowOff>
    </xdr:from>
    <xdr:to>
      <xdr:col>15</xdr:col>
      <xdr:colOff>101600</xdr:colOff>
      <xdr:row>79</xdr:row>
      <xdr:rowOff>2983</xdr:rowOff>
    </xdr:to>
    <xdr:sp macro="" textlink="">
      <xdr:nvSpPr>
        <xdr:cNvPr id="199" name="楕円 198"/>
        <xdr:cNvSpPr/>
      </xdr:nvSpPr>
      <xdr:spPr>
        <a:xfrm>
          <a:off x="2857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165560</xdr:rowOff>
    </xdr:from>
    <xdr:ext cx="599010" cy="259045"/>
    <xdr:sp macro="" textlink="">
      <xdr:nvSpPr>
        <xdr:cNvPr id="200" name="テキスト ボックス 199"/>
        <xdr:cNvSpPr txBox="1"/>
      </xdr:nvSpPr>
      <xdr:spPr>
        <a:xfrm>
          <a:off x="2608795" y="1353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75577</xdr:rowOff>
    </xdr:from>
    <xdr:to>
      <xdr:col>10</xdr:col>
      <xdr:colOff>165100</xdr:colOff>
      <xdr:row>79</xdr:row>
      <xdr:rowOff>5727</xdr:rowOff>
    </xdr:to>
    <xdr:sp macro="" textlink="">
      <xdr:nvSpPr>
        <xdr:cNvPr id="201" name="楕円 200"/>
        <xdr:cNvSpPr/>
      </xdr:nvSpPr>
      <xdr:spPr>
        <a:xfrm>
          <a:off x="1968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168304</xdr:rowOff>
    </xdr:from>
    <xdr:ext cx="599010" cy="259045"/>
    <xdr:sp macro="" textlink="">
      <xdr:nvSpPr>
        <xdr:cNvPr id="202" name="テキスト ボックス 201"/>
        <xdr:cNvSpPr txBox="1"/>
      </xdr:nvSpPr>
      <xdr:spPr>
        <a:xfrm>
          <a:off x="1719795" y="135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101629</xdr:rowOff>
    </xdr:from>
    <xdr:to>
      <xdr:col>6</xdr:col>
      <xdr:colOff>38100</xdr:colOff>
      <xdr:row>79</xdr:row>
      <xdr:rowOff>31779</xdr:rowOff>
    </xdr:to>
    <xdr:sp macro="" textlink="">
      <xdr:nvSpPr>
        <xdr:cNvPr id="203" name="楕円 202"/>
        <xdr:cNvSpPr/>
      </xdr:nvSpPr>
      <xdr:spPr>
        <a:xfrm>
          <a:off x="1079500" y="134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22906</xdr:rowOff>
    </xdr:from>
    <xdr:ext cx="599010" cy="259045"/>
    <xdr:sp macro="" textlink="">
      <xdr:nvSpPr>
        <xdr:cNvPr id="204" name="テキスト ボックス 203"/>
        <xdr:cNvSpPr txBox="1"/>
      </xdr:nvSpPr>
      <xdr:spPr>
        <a:xfrm>
          <a:off x="830795" y="135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60816</xdr:rowOff>
    </xdr:from>
    <xdr:to>
      <xdr:col>24</xdr:col>
      <xdr:colOff>63500</xdr:colOff>
      <xdr:row>97</xdr:row>
      <xdr:rowOff>84672</xdr:rowOff>
    </xdr:to>
    <xdr:cxnSp macro="">
      <xdr:nvCxnSpPr>
        <xdr:cNvPr id="236" name="直線コネクタ 235"/>
        <xdr:cNvCxnSpPr/>
      </xdr:nvCxnSpPr>
      <xdr:spPr>
        <a:xfrm flipV="1">
          <a:off x="3797300" y="16691466"/>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84510</xdr:rowOff>
    </xdr:from>
    <xdr:to>
      <xdr:col>19</xdr:col>
      <xdr:colOff>177800</xdr:colOff>
      <xdr:row>97</xdr:row>
      <xdr:rowOff>84672</xdr:rowOff>
    </xdr:to>
    <xdr:cxnSp macro="">
      <xdr:nvCxnSpPr>
        <xdr:cNvPr id="239" name="直線コネクタ 238"/>
        <xdr:cNvCxnSpPr/>
      </xdr:nvCxnSpPr>
      <xdr:spPr>
        <a:xfrm>
          <a:off x="2908300" y="1671516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84510</xdr:rowOff>
    </xdr:from>
    <xdr:to>
      <xdr:col>15</xdr:col>
      <xdr:colOff>50800</xdr:colOff>
      <xdr:row>97</xdr:row>
      <xdr:rowOff>107059</xdr:rowOff>
    </xdr:to>
    <xdr:cxnSp macro="">
      <xdr:nvCxnSpPr>
        <xdr:cNvPr id="242" name="直線コネクタ 241"/>
        <xdr:cNvCxnSpPr/>
      </xdr:nvCxnSpPr>
      <xdr:spPr>
        <a:xfrm flipV="1">
          <a:off x="2019300" y="16715160"/>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107059</xdr:rowOff>
    </xdr:from>
    <xdr:to>
      <xdr:col>10</xdr:col>
      <xdr:colOff>114300</xdr:colOff>
      <xdr:row>97</xdr:row>
      <xdr:rowOff>138002</xdr:rowOff>
    </xdr:to>
    <xdr:cxnSp macro="">
      <xdr:nvCxnSpPr>
        <xdr:cNvPr id="245" name="直線コネクタ 244"/>
        <xdr:cNvCxnSpPr/>
      </xdr:nvCxnSpPr>
      <xdr:spPr>
        <a:xfrm flipV="1">
          <a:off x="1130300" y="16737709"/>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10016</xdr:rowOff>
    </xdr:from>
    <xdr:to>
      <xdr:col>24</xdr:col>
      <xdr:colOff>114300</xdr:colOff>
      <xdr:row>97</xdr:row>
      <xdr:rowOff>111616</xdr:rowOff>
    </xdr:to>
    <xdr:sp macro="" textlink="">
      <xdr:nvSpPr>
        <xdr:cNvPr id="255" name="楕円 254"/>
        <xdr:cNvSpPr/>
      </xdr:nvSpPr>
      <xdr:spPr>
        <a:xfrm>
          <a:off x="4584700" y="166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32893</xdr:rowOff>
    </xdr:from>
    <xdr:ext cx="534377" cy="259045"/>
    <xdr:sp macro="" textlink="">
      <xdr:nvSpPr>
        <xdr:cNvPr id="256" name="衛生費該当値テキスト"/>
        <xdr:cNvSpPr txBox="1"/>
      </xdr:nvSpPr>
      <xdr:spPr>
        <a:xfrm>
          <a:off x="4686300" y="164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33872</xdr:rowOff>
    </xdr:from>
    <xdr:to>
      <xdr:col>20</xdr:col>
      <xdr:colOff>38100</xdr:colOff>
      <xdr:row>97</xdr:row>
      <xdr:rowOff>135472</xdr:rowOff>
    </xdr:to>
    <xdr:sp macro="" textlink="">
      <xdr:nvSpPr>
        <xdr:cNvPr id="257" name="楕円 256"/>
        <xdr:cNvSpPr/>
      </xdr:nvSpPr>
      <xdr:spPr>
        <a:xfrm>
          <a:off x="3746500" y="16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151999</xdr:rowOff>
    </xdr:from>
    <xdr:ext cx="534377" cy="259045"/>
    <xdr:sp macro="" textlink="">
      <xdr:nvSpPr>
        <xdr:cNvPr id="258" name="テキスト ボックス 257"/>
        <xdr:cNvSpPr txBox="1"/>
      </xdr:nvSpPr>
      <xdr:spPr>
        <a:xfrm>
          <a:off x="3530111" y="164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33710</xdr:rowOff>
    </xdr:from>
    <xdr:to>
      <xdr:col>15</xdr:col>
      <xdr:colOff>101600</xdr:colOff>
      <xdr:row>97</xdr:row>
      <xdr:rowOff>135310</xdr:rowOff>
    </xdr:to>
    <xdr:sp macro="" textlink="">
      <xdr:nvSpPr>
        <xdr:cNvPr id="259" name="楕円 258"/>
        <xdr:cNvSpPr/>
      </xdr:nvSpPr>
      <xdr:spPr>
        <a:xfrm>
          <a:off x="28575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126437</xdr:rowOff>
    </xdr:from>
    <xdr:ext cx="534377" cy="259045"/>
    <xdr:sp macro="" textlink="">
      <xdr:nvSpPr>
        <xdr:cNvPr id="260" name="テキスト ボックス 259"/>
        <xdr:cNvSpPr txBox="1"/>
      </xdr:nvSpPr>
      <xdr:spPr>
        <a:xfrm>
          <a:off x="2641111" y="167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56259</xdr:rowOff>
    </xdr:from>
    <xdr:to>
      <xdr:col>10</xdr:col>
      <xdr:colOff>165100</xdr:colOff>
      <xdr:row>97</xdr:row>
      <xdr:rowOff>157859</xdr:rowOff>
    </xdr:to>
    <xdr:sp macro="" textlink="">
      <xdr:nvSpPr>
        <xdr:cNvPr id="261" name="楕円 260"/>
        <xdr:cNvSpPr/>
      </xdr:nvSpPr>
      <xdr:spPr>
        <a:xfrm>
          <a:off x="1968500" y="16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148986</xdr:rowOff>
    </xdr:from>
    <xdr:ext cx="534377" cy="259045"/>
    <xdr:sp macro="" textlink="">
      <xdr:nvSpPr>
        <xdr:cNvPr id="262" name="テキスト ボックス 261"/>
        <xdr:cNvSpPr txBox="1"/>
      </xdr:nvSpPr>
      <xdr:spPr>
        <a:xfrm>
          <a:off x="1752111" y="167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87202</xdr:rowOff>
    </xdr:from>
    <xdr:to>
      <xdr:col>6</xdr:col>
      <xdr:colOff>38100</xdr:colOff>
      <xdr:row>98</xdr:row>
      <xdr:rowOff>17352</xdr:rowOff>
    </xdr:to>
    <xdr:sp macro="" textlink="">
      <xdr:nvSpPr>
        <xdr:cNvPr id="263" name="楕円 262"/>
        <xdr:cNvSpPr/>
      </xdr:nvSpPr>
      <xdr:spPr>
        <a:xfrm>
          <a:off x="1079500" y="16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8479</xdr:rowOff>
    </xdr:from>
    <xdr:ext cx="534377" cy="259045"/>
    <xdr:sp macro="" textlink="">
      <xdr:nvSpPr>
        <xdr:cNvPr id="264" name="テキスト ボックス 263"/>
        <xdr:cNvSpPr txBox="1"/>
      </xdr:nvSpPr>
      <xdr:spPr>
        <a:xfrm>
          <a:off x="863111" y="168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123241</xdr:rowOff>
    </xdr:from>
    <xdr:to>
      <xdr:col>55</xdr:col>
      <xdr:colOff>0</xdr:colOff>
      <xdr:row>38</xdr:row>
      <xdr:rowOff>138785</xdr:rowOff>
    </xdr:to>
    <xdr:cxnSp macro="">
      <xdr:nvCxnSpPr>
        <xdr:cNvPr id="291" name="直線コネクタ 290"/>
        <xdr:cNvCxnSpPr/>
      </xdr:nvCxnSpPr>
      <xdr:spPr>
        <a:xfrm>
          <a:off x="9639300" y="663834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123469</xdr:rowOff>
    </xdr:to>
    <xdr:cxnSp macro="">
      <xdr:nvCxnSpPr>
        <xdr:cNvPr id="294" name="直線コネクタ 293"/>
        <xdr:cNvCxnSpPr/>
      </xdr:nvCxnSpPr>
      <xdr:spPr>
        <a:xfrm flipV="1">
          <a:off x="8750300" y="66383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138557</xdr:rowOff>
    </xdr:from>
    <xdr:to>
      <xdr:col>45</xdr:col>
      <xdr:colOff>177800</xdr:colOff>
      <xdr:row>38</xdr:row>
      <xdr:rowOff>123469</xdr:rowOff>
    </xdr:to>
    <xdr:cxnSp macro="">
      <xdr:nvCxnSpPr>
        <xdr:cNvPr id="297" name="直線コネクタ 296"/>
        <xdr:cNvCxnSpPr/>
      </xdr:nvCxnSpPr>
      <xdr:spPr>
        <a:xfrm>
          <a:off x="7861300" y="648220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69748</xdr:rowOff>
    </xdr:from>
    <xdr:to>
      <xdr:col>41</xdr:col>
      <xdr:colOff>50800</xdr:colOff>
      <xdr:row>37</xdr:row>
      <xdr:rowOff>138557</xdr:rowOff>
    </xdr:to>
    <xdr:cxnSp macro="">
      <xdr:nvCxnSpPr>
        <xdr:cNvPr id="300" name="直線コネクタ 299"/>
        <xdr:cNvCxnSpPr/>
      </xdr:nvCxnSpPr>
      <xdr:spPr>
        <a:xfrm>
          <a:off x="6972300" y="6413398"/>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10" name="楕円 309"/>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11"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72441</xdr:rowOff>
    </xdr:from>
    <xdr:to>
      <xdr:col>50</xdr:col>
      <xdr:colOff>165100</xdr:colOff>
      <xdr:row>39</xdr:row>
      <xdr:rowOff>2591</xdr:rowOff>
    </xdr:to>
    <xdr:sp macro="" textlink="">
      <xdr:nvSpPr>
        <xdr:cNvPr id="312" name="楕円 311"/>
        <xdr:cNvSpPr/>
      </xdr:nvSpPr>
      <xdr:spPr>
        <a:xfrm>
          <a:off x="9588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165168</xdr:rowOff>
    </xdr:from>
    <xdr:ext cx="313932" cy="259045"/>
    <xdr:sp macro="" textlink="">
      <xdr:nvSpPr>
        <xdr:cNvPr id="313" name="テキスト ボックス 312"/>
        <xdr:cNvSpPr txBox="1"/>
      </xdr:nvSpPr>
      <xdr:spPr>
        <a:xfrm>
          <a:off x="9482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72669</xdr:rowOff>
    </xdr:from>
    <xdr:to>
      <xdr:col>46</xdr:col>
      <xdr:colOff>38100</xdr:colOff>
      <xdr:row>39</xdr:row>
      <xdr:rowOff>2819</xdr:rowOff>
    </xdr:to>
    <xdr:sp macro="" textlink="">
      <xdr:nvSpPr>
        <xdr:cNvPr id="314" name="楕円 313"/>
        <xdr:cNvSpPr/>
      </xdr:nvSpPr>
      <xdr:spPr>
        <a:xfrm>
          <a:off x="8699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165396</xdr:rowOff>
    </xdr:from>
    <xdr:ext cx="313932" cy="259045"/>
    <xdr:sp macro="" textlink="">
      <xdr:nvSpPr>
        <xdr:cNvPr id="315" name="テキスト ボックス 314"/>
        <xdr:cNvSpPr txBox="1"/>
      </xdr:nvSpPr>
      <xdr:spPr>
        <a:xfrm>
          <a:off x="8593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87757</xdr:rowOff>
    </xdr:from>
    <xdr:to>
      <xdr:col>41</xdr:col>
      <xdr:colOff>101600</xdr:colOff>
      <xdr:row>38</xdr:row>
      <xdr:rowOff>17907</xdr:rowOff>
    </xdr:to>
    <xdr:sp macro="" textlink="">
      <xdr:nvSpPr>
        <xdr:cNvPr id="316" name="楕円 315"/>
        <xdr:cNvSpPr/>
      </xdr:nvSpPr>
      <xdr:spPr>
        <a:xfrm>
          <a:off x="7810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9034</xdr:rowOff>
    </xdr:from>
    <xdr:ext cx="378565" cy="259045"/>
    <xdr:sp macro="" textlink="">
      <xdr:nvSpPr>
        <xdr:cNvPr id="317" name="テキスト ボックス 316"/>
        <xdr:cNvSpPr txBox="1"/>
      </xdr:nvSpPr>
      <xdr:spPr>
        <a:xfrm>
          <a:off x="7672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18948</xdr:rowOff>
    </xdr:from>
    <xdr:to>
      <xdr:col>36</xdr:col>
      <xdr:colOff>165100</xdr:colOff>
      <xdr:row>37</xdr:row>
      <xdr:rowOff>120548</xdr:rowOff>
    </xdr:to>
    <xdr:sp macro="" textlink="">
      <xdr:nvSpPr>
        <xdr:cNvPr id="318" name="楕円 317"/>
        <xdr:cNvSpPr/>
      </xdr:nvSpPr>
      <xdr:spPr>
        <a:xfrm>
          <a:off x="692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111675</xdr:rowOff>
    </xdr:from>
    <xdr:ext cx="469744" cy="259045"/>
    <xdr:sp macro="" textlink="">
      <xdr:nvSpPr>
        <xdr:cNvPr id="319" name="テキスト ボックス 318"/>
        <xdr:cNvSpPr txBox="1"/>
      </xdr:nvSpPr>
      <xdr:spPr>
        <a:xfrm>
          <a:off x="6737428" y="64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89274</xdr:rowOff>
    </xdr:from>
    <xdr:to>
      <xdr:col>55</xdr:col>
      <xdr:colOff>0</xdr:colOff>
      <xdr:row>56</xdr:row>
      <xdr:rowOff>118973</xdr:rowOff>
    </xdr:to>
    <xdr:cxnSp macro="">
      <xdr:nvCxnSpPr>
        <xdr:cNvPr id="348" name="直線コネクタ 347"/>
        <xdr:cNvCxnSpPr/>
      </xdr:nvCxnSpPr>
      <xdr:spPr>
        <a:xfrm flipV="1">
          <a:off x="9639300" y="9519024"/>
          <a:ext cx="838200" cy="2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118973</xdr:rowOff>
    </xdr:from>
    <xdr:to>
      <xdr:col>50</xdr:col>
      <xdr:colOff>114300</xdr:colOff>
      <xdr:row>56</xdr:row>
      <xdr:rowOff>137757</xdr:rowOff>
    </xdr:to>
    <xdr:cxnSp macro="">
      <xdr:nvCxnSpPr>
        <xdr:cNvPr id="351" name="直線コネクタ 350"/>
        <xdr:cNvCxnSpPr/>
      </xdr:nvCxnSpPr>
      <xdr:spPr>
        <a:xfrm flipV="1">
          <a:off x="8750300" y="9720173"/>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137757</xdr:rowOff>
    </xdr:from>
    <xdr:to>
      <xdr:col>45</xdr:col>
      <xdr:colOff>177800</xdr:colOff>
      <xdr:row>56</xdr:row>
      <xdr:rowOff>153454</xdr:rowOff>
    </xdr:to>
    <xdr:cxnSp macro="">
      <xdr:nvCxnSpPr>
        <xdr:cNvPr id="354" name="直線コネクタ 353"/>
        <xdr:cNvCxnSpPr/>
      </xdr:nvCxnSpPr>
      <xdr:spPr>
        <a:xfrm flipV="1">
          <a:off x="7861300" y="973895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153454</xdr:rowOff>
    </xdr:from>
    <xdr:to>
      <xdr:col>41</xdr:col>
      <xdr:colOff>50800</xdr:colOff>
      <xdr:row>57</xdr:row>
      <xdr:rowOff>19895</xdr:rowOff>
    </xdr:to>
    <xdr:cxnSp macro="">
      <xdr:nvCxnSpPr>
        <xdr:cNvPr id="357" name="直線コネクタ 356"/>
        <xdr:cNvCxnSpPr/>
      </xdr:nvCxnSpPr>
      <xdr:spPr>
        <a:xfrm flipV="1">
          <a:off x="6972300" y="9754654"/>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38474</xdr:rowOff>
    </xdr:from>
    <xdr:to>
      <xdr:col>55</xdr:col>
      <xdr:colOff>50800</xdr:colOff>
      <xdr:row>55</xdr:row>
      <xdr:rowOff>140074</xdr:rowOff>
    </xdr:to>
    <xdr:sp macro="" textlink="">
      <xdr:nvSpPr>
        <xdr:cNvPr id="367" name="楕円 366"/>
        <xdr:cNvSpPr/>
      </xdr:nvSpPr>
      <xdr:spPr>
        <a:xfrm>
          <a:off x="10426700" y="94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61351</xdr:rowOff>
    </xdr:from>
    <xdr:ext cx="534377" cy="259045"/>
    <xdr:sp macro="" textlink="">
      <xdr:nvSpPr>
        <xdr:cNvPr id="368" name="農林水産業費該当値テキスト"/>
        <xdr:cNvSpPr txBox="1"/>
      </xdr:nvSpPr>
      <xdr:spPr>
        <a:xfrm>
          <a:off x="10528300" y="93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68173</xdr:rowOff>
    </xdr:from>
    <xdr:to>
      <xdr:col>50</xdr:col>
      <xdr:colOff>165100</xdr:colOff>
      <xdr:row>56</xdr:row>
      <xdr:rowOff>169773</xdr:rowOff>
    </xdr:to>
    <xdr:sp macro="" textlink="">
      <xdr:nvSpPr>
        <xdr:cNvPr id="369" name="楕円 368"/>
        <xdr:cNvSpPr/>
      </xdr:nvSpPr>
      <xdr:spPr>
        <a:xfrm>
          <a:off x="9588500" y="96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14850</xdr:rowOff>
    </xdr:from>
    <xdr:ext cx="534377" cy="259045"/>
    <xdr:sp macro="" textlink="">
      <xdr:nvSpPr>
        <xdr:cNvPr id="370" name="テキスト ボックス 369"/>
        <xdr:cNvSpPr txBox="1"/>
      </xdr:nvSpPr>
      <xdr:spPr>
        <a:xfrm>
          <a:off x="9372111" y="94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86957</xdr:rowOff>
    </xdr:from>
    <xdr:to>
      <xdr:col>46</xdr:col>
      <xdr:colOff>38100</xdr:colOff>
      <xdr:row>57</xdr:row>
      <xdr:rowOff>17107</xdr:rowOff>
    </xdr:to>
    <xdr:sp macro="" textlink="">
      <xdr:nvSpPr>
        <xdr:cNvPr id="371" name="楕円 370"/>
        <xdr:cNvSpPr/>
      </xdr:nvSpPr>
      <xdr:spPr>
        <a:xfrm>
          <a:off x="8699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33634</xdr:rowOff>
    </xdr:from>
    <xdr:ext cx="534377" cy="259045"/>
    <xdr:sp macro="" textlink="">
      <xdr:nvSpPr>
        <xdr:cNvPr id="372" name="テキスト ボックス 371"/>
        <xdr:cNvSpPr txBox="1"/>
      </xdr:nvSpPr>
      <xdr:spPr>
        <a:xfrm>
          <a:off x="8483111" y="94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102654</xdr:rowOff>
    </xdr:from>
    <xdr:to>
      <xdr:col>41</xdr:col>
      <xdr:colOff>101600</xdr:colOff>
      <xdr:row>57</xdr:row>
      <xdr:rowOff>32804</xdr:rowOff>
    </xdr:to>
    <xdr:sp macro="" textlink="">
      <xdr:nvSpPr>
        <xdr:cNvPr id="373" name="楕円 372"/>
        <xdr:cNvSpPr/>
      </xdr:nvSpPr>
      <xdr:spPr>
        <a:xfrm>
          <a:off x="7810500" y="97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23931</xdr:rowOff>
    </xdr:from>
    <xdr:ext cx="534377" cy="259045"/>
    <xdr:sp macro="" textlink="">
      <xdr:nvSpPr>
        <xdr:cNvPr id="374" name="テキスト ボックス 373"/>
        <xdr:cNvSpPr txBox="1"/>
      </xdr:nvSpPr>
      <xdr:spPr>
        <a:xfrm>
          <a:off x="7594111" y="97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140545</xdr:rowOff>
    </xdr:from>
    <xdr:to>
      <xdr:col>36</xdr:col>
      <xdr:colOff>165100</xdr:colOff>
      <xdr:row>57</xdr:row>
      <xdr:rowOff>70695</xdr:rowOff>
    </xdr:to>
    <xdr:sp macro="" textlink="">
      <xdr:nvSpPr>
        <xdr:cNvPr id="375" name="楕円 374"/>
        <xdr:cNvSpPr/>
      </xdr:nvSpPr>
      <xdr:spPr>
        <a:xfrm>
          <a:off x="6921500" y="97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61822</xdr:rowOff>
    </xdr:from>
    <xdr:ext cx="534377" cy="259045"/>
    <xdr:sp macro="" textlink="">
      <xdr:nvSpPr>
        <xdr:cNvPr id="376" name="テキスト ボックス 375"/>
        <xdr:cNvSpPr txBox="1"/>
      </xdr:nvSpPr>
      <xdr:spPr>
        <a:xfrm>
          <a:off x="6705111" y="98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24878</xdr:rowOff>
    </xdr:from>
    <xdr:to>
      <xdr:col>55</xdr:col>
      <xdr:colOff>0</xdr:colOff>
      <xdr:row>78</xdr:row>
      <xdr:rowOff>138916</xdr:rowOff>
    </xdr:to>
    <xdr:cxnSp macro="">
      <xdr:nvCxnSpPr>
        <xdr:cNvPr id="407" name="直線コネクタ 406"/>
        <xdr:cNvCxnSpPr/>
      </xdr:nvCxnSpPr>
      <xdr:spPr>
        <a:xfrm flipV="1">
          <a:off x="9639300" y="13397978"/>
          <a:ext cx="8382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138916</xdr:rowOff>
    </xdr:from>
    <xdr:to>
      <xdr:col>50</xdr:col>
      <xdr:colOff>114300</xdr:colOff>
      <xdr:row>78</xdr:row>
      <xdr:rowOff>153448</xdr:rowOff>
    </xdr:to>
    <xdr:cxnSp macro="">
      <xdr:nvCxnSpPr>
        <xdr:cNvPr id="410" name="直線コネクタ 409"/>
        <xdr:cNvCxnSpPr/>
      </xdr:nvCxnSpPr>
      <xdr:spPr>
        <a:xfrm flipV="1">
          <a:off x="8750300" y="1351201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153448</xdr:rowOff>
    </xdr:from>
    <xdr:to>
      <xdr:col>45</xdr:col>
      <xdr:colOff>177800</xdr:colOff>
      <xdr:row>78</xdr:row>
      <xdr:rowOff>164568</xdr:rowOff>
    </xdr:to>
    <xdr:cxnSp macro="">
      <xdr:nvCxnSpPr>
        <xdr:cNvPr id="413" name="直線コネクタ 412"/>
        <xdr:cNvCxnSpPr/>
      </xdr:nvCxnSpPr>
      <xdr:spPr>
        <a:xfrm flipV="1">
          <a:off x="7861300" y="13526548"/>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124123</xdr:rowOff>
    </xdr:from>
    <xdr:to>
      <xdr:col>41</xdr:col>
      <xdr:colOff>50800</xdr:colOff>
      <xdr:row>78</xdr:row>
      <xdr:rowOff>164568</xdr:rowOff>
    </xdr:to>
    <xdr:cxnSp macro="">
      <xdr:nvCxnSpPr>
        <xdr:cNvPr id="416" name="直線コネクタ 415"/>
        <xdr:cNvCxnSpPr/>
      </xdr:nvCxnSpPr>
      <xdr:spPr>
        <a:xfrm>
          <a:off x="6972300" y="13497223"/>
          <a:ext cx="889000" cy="4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145528</xdr:rowOff>
    </xdr:from>
    <xdr:to>
      <xdr:col>55</xdr:col>
      <xdr:colOff>50800</xdr:colOff>
      <xdr:row>78</xdr:row>
      <xdr:rowOff>75678</xdr:rowOff>
    </xdr:to>
    <xdr:sp macro="" textlink="">
      <xdr:nvSpPr>
        <xdr:cNvPr id="426" name="楕円 425"/>
        <xdr:cNvSpPr/>
      </xdr:nvSpPr>
      <xdr:spPr>
        <a:xfrm>
          <a:off x="10426700" y="133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123955</xdr:rowOff>
    </xdr:from>
    <xdr:ext cx="534377" cy="259045"/>
    <xdr:sp macro="" textlink="">
      <xdr:nvSpPr>
        <xdr:cNvPr id="427" name="商工費該当値テキスト"/>
        <xdr:cNvSpPr txBox="1"/>
      </xdr:nvSpPr>
      <xdr:spPr>
        <a:xfrm>
          <a:off x="10528300" y="133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88116</xdr:rowOff>
    </xdr:from>
    <xdr:to>
      <xdr:col>50</xdr:col>
      <xdr:colOff>165100</xdr:colOff>
      <xdr:row>79</xdr:row>
      <xdr:rowOff>18266</xdr:rowOff>
    </xdr:to>
    <xdr:sp macro="" textlink="">
      <xdr:nvSpPr>
        <xdr:cNvPr id="428" name="楕円 427"/>
        <xdr:cNvSpPr/>
      </xdr:nvSpPr>
      <xdr:spPr>
        <a:xfrm>
          <a:off x="95885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9393</xdr:rowOff>
    </xdr:from>
    <xdr:ext cx="469744" cy="259045"/>
    <xdr:sp macro="" textlink="">
      <xdr:nvSpPr>
        <xdr:cNvPr id="429" name="テキスト ボックス 428"/>
        <xdr:cNvSpPr txBox="1"/>
      </xdr:nvSpPr>
      <xdr:spPr>
        <a:xfrm>
          <a:off x="9404428" y="1355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102648</xdr:rowOff>
    </xdr:from>
    <xdr:to>
      <xdr:col>46</xdr:col>
      <xdr:colOff>38100</xdr:colOff>
      <xdr:row>79</xdr:row>
      <xdr:rowOff>32798</xdr:rowOff>
    </xdr:to>
    <xdr:sp macro="" textlink="">
      <xdr:nvSpPr>
        <xdr:cNvPr id="430" name="楕円 429"/>
        <xdr:cNvSpPr/>
      </xdr:nvSpPr>
      <xdr:spPr>
        <a:xfrm>
          <a:off x="8699500" y="13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23925</xdr:rowOff>
    </xdr:from>
    <xdr:ext cx="469744" cy="259045"/>
    <xdr:sp macro="" textlink="">
      <xdr:nvSpPr>
        <xdr:cNvPr id="431" name="テキスト ボックス 430"/>
        <xdr:cNvSpPr txBox="1"/>
      </xdr:nvSpPr>
      <xdr:spPr>
        <a:xfrm>
          <a:off x="8515428" y="135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113768</xdr:rowOff>
    </xdr:from>
    <xdr:to>
      <xdr:col>41</xdr:col>
      <xdr:colOff>101600</xdr:colOff>
      <xdr:row>79</xdr:row>
      <xdr:rowOff>43918</xdr:rowOff>
    </xdr:to>
    <xdr:sp macro="" textlink="">
      <xdr:nvSpPr>
        <xdr:cNvPr id="432" name="楕円 431"/>
        <xdr:cNvSpPr/>
      </xdr:nvSpPr>
      <xdr:spPr>
        <a:xfrm>
          <a:off x="7810500" y="134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35045</xdr:rowOff>
    </xdr:from>
    <xdr:ext cx="469744" cy="259045"/>
    <xdr:sp macro="" textlink="">
      <xdr:nvSpPr>
        <xdr:cNvPr id="433" name="テキスト ボックス 432"/>
        <xdr:cNvSpPr txBox="1"/>
      </xdr:nvSpPr>
      <xdr:spPr>
        <a:xfrm>
          <a:off x="7626428" y="135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73323</xdr:rowOff>
    </xdr:from>
    <xdr:to>
      <xdr:col>36</xdr:col>
      <xdr:colOff>165100</xdr:colOff>
      <xdr:row>79</xdr:row>
      <xdr:rowOff>3473</xdr:rowOff>
    </xdr:to>
    <xdr:sp macro="" textlink="">
      <xdr:nvSpPr>
        <xdr:cNvPr id="434" name="楕円 433"/>
        <xdr:cNvSpPr/>
      </xdr:nvSpPr>
      <xdr:spPr>
        <a:xfrm>
          <a:off x="6921500" y="134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166050</xdr:rowOff>
    </xdr:from>
    <xdr:ext cx="469744" cy="259045"/>
    <xdr:sp macro="" textlink="">
      <xdr:nvSpPr>
        <xdr:cNvPr id="435" name="テキスト ボックス 434"/>
        <xdr:cNvSpPr txBox="1"/>
      </xdr:nvSpPr>
      <xdr:spPr>
        <a:xfrm>
          <a:off x="6737428" y="1353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140484</xdr:rowOff>
    </xdr:from>
    <xdr:to>
      <xdr:col>55</xdr:col>
      <xdr:colOff>0</xdr:colOff>
      <xdr:row>98</xdr:row>
      <xdr:rowOff>141937</xdr:rowOff>
    </xdr:to>
    <xdr:cxnSp macro="">
      <xdr:nvCxnSpPr>
        <xdr:cNvPr id="464" name="直線コネクタ 463"/>
        <xdr:cNvCxnSpPr/>
      </xdr:nvCxnSpPr>
      <xdr:spPr>
        <a:xfrm flipV="1">
          <a:off x="9639300" y="16942584"/>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133454</xdr:rowOff>
    </xdr:from>
    <xdr:to>
      <xdr:col>50</xdr:col>
      <xdr:colOff>114300</xdr:colOff>
      <xdr:row>98</xdr:row>
      <xdr:rowOff>141937</xdr:rowOff>
    </xdr:to>
    <xdr:cxnSp macro="">
      <xdr:nvCxnSpPr>
        <xdr:cNvPr id="467" name="直線コネクタ 466"/>
        <xdr:cNvCxnSpPr/>
      </xdr:nvCxnSpPr>
      <xdr:spPr>
        <a:xfrm>
          <a:off x="8750300" y="16935554"/>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133454</xdr:rowOff>
    </xdr:from>
    <xdr:to>
      <xdr:col>45</xdr:col>
      <xdr:colOff>177800</xdr:colOff>
      <xdr:row>98</xdr:row>
      <xdr:rowOff>143529</xdr:rowOff>
    </xdr:to>
    <xdr:cxnSp macro="">
      <xdr:nvCxnSpPr>
        <xdr:cNvPr id="470" name="直線コネクタ 469"/>
        <xdr:cNvCxnSpPr/>
      </xdr:nvCxnSpPr>
      <xdr:spPr>
        <a:xfrm flipV="1">
          <a:off x="7861300" y="1693555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143529</xdr:rowOff>
    </xdr:from>
    <xdr:to>
      <xdr:col>41</xdr:col>
      <xdr:colOff>50800</xdr:colOff>
      <xdr:row>98</xdr:row>
      <xdr:rowOff>165596</xdr:rowOff>
    </xdr:to>
    <xdr:cxnSp macro="">
      <xdr:nvCxnSpPr>
        <xdr:cNvPr id="473" name="直線コネクタ 472"/>
        <xdr:cNvCxnSpPr/>
      </xdr:nvCxnSpPr>
      <xdr:spPr>
        <a:xfrm flipV="1">
          <a:off x="6972300" y="16945629"/>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89684</xdr:rowOff>
    </xdr:from>
    <xdr:to>
      <xdr:col>55</xdr:col>
      <xdr:colOff>50800</xdr:colOff>
      <xdr:row>99</xdr:row>
      <xdr:rowOff>19834</xdr:rowOff>
    </xdr:to>
    <xdr:sp macro="" textlink="">
      <xdr:nvSpPr>
        <xdr:cNvPr id="483" name="楕円 482"/>
        <xdr:cNvSpPr/>
      </xdr:nvSpPr>
      <xdr:spPr>
        <a:xfrm>
          <a:off x="10426700" y="16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91137</xdr:rowOff>
    </xdr:from>
    <xdr:to>
      <xdr:col>50</xdr:col>
      <xdr:colOff>165100</xdr:colOff>
      <xdr:row>99</xdr:row>
      <xdr:rowOff>21287</xdr:rowOff>
    </xdr:to>
    <xdr:sp macro="" textlink="">
      <xdr:nvSpPr>
        <xdr:cNvPr id="485" name="楕円 484"/>
        <xdr:cNvSpPr/>
      </xdr:nvSpPr>
      <xdr:spPr>
        <a:xfrm>
          <a:off x="9588500" y="168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12414</xdr:rowOff>
    </xdr:from>
    <xdr:ext cx="534377" cy="259045"/>
    <xdr:sp macro="" textlink="">
      <xdr:nvSpPr>
        <xdr:cNvPr id="486" name="テキスト ボックス 485"/>
        <xdr:cNvSpPr txBox="1"/>
      </xdr:nvSpPr>
      <xdr:spPr>
        <a:xfrm>
          <a:off x="9372111" y="169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82654</xdr:rowOff>
    </xdr:from>
    <xdr:to>
      <xdr:col>46</xdr:col>
      <xdr:colOff>38100</xdr:colOff>
      <xdr:row>99</xdr:row>
      <xdr:rowOff>12804</xdr:rowOff>
    </xdr:to>
    <xdr:sp macro="" textlink="">
      <xdr:nvSpPr>
        <xdr:cNvPr id="487" name="楕円 486"/>
        <xdr:cNvSpPr/>
      </xdr:nvSpPr>
      <xdr:spPr>
        <a:xfrm>
          <a:off x="8699500" y="168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3931</xdr:rowOff>
    </xdr:from>
    <xdr:ext cx="534377" cy="259045"/>
    <xdr:sp macro="" textlink="">
      <xdr:nvSpPr>
        <xdr:cNvPr id="488" name="テキスト ボックス 487"/>
        <xdr:cNvSpPr txBox="1"/>
      </xdr:nvSpPr>
      <xdr:spPr>
        <a:xfrm>
          <a:off x="8483111" y="169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92729</xdr:rowOff>
    </xdr:from>
    <xdr:to>
      <xdr:col>41</xdr:col>
      <xdr:colOff>101600</xdr:colOff>
      <xdr:row>99</xdr:row>
      <xdr:rowOff>22879</xdr:rowOff>
    </xdr:to>
    <xdr:sp macro="" textlink="">
      <xdr:nvSpPr>
        <xdr:cNvPr id="489" name="楕円 488"/>
        <xdr:cNvSpPr/>
      </xdr:nvSpPr>
      <xdr:spPr>
        <a:xfrm>
          <a:off x="7810500" y="168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14006</xdr:rowOff>
    </xdr:from>
    <xdr:ext cx="534377" cy="259045"/>
    <xdr:sp macro="" textlink="">
      <xdr:nvSpPr>
        <xdr:cNvPr id="490" name="テキスト ボックス 489"/>
        <xdr:cNvSpPr txBox="1"/>
      </xdr:nvSpPr>
      <xdr:spPr>
        <a:xfrm>
          <a:off x="7594111" y="169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114796</xdr:rowOff>
    </xdr:from>
    <xdr:to>
      <xdr:col>36</xdr:col>
      <xdr:colOff>165100</xdr:colOff>
      <xdr:row>99</xdr:row>
      <xdr:rowOff>44946</xdr:rowOff>
    </xdr:to>
    <xdr:sp macro="" textlink="">
      <xdr:nvSpPr>
        <xdr:cNvPr id="491" name="楕円 490"/>
        <xdr:cNvSpPr/>
      </xdr:nvSpPr>
      <xdr:spPr>
        <a:xfrm>
          <a:off x="6921500" y="169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36073</xdr:rowOff>
    </xdr:from>
    <xdr:ext cx="534377" cy="259045"/>
    <xdr:sp macro="" textlink="">
      <xdr:nvSpPr>
        <xdr:cNvPr id="492" name="テキスト ボックス 491"/>
        <xdr:cNvSpPr txBox="1"/>
      </xdr:nvSpPr>
      <xdr:spPr>
        <a:xfrm>
          <a:off x="6705111" y="170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2959</xdr:rowOff>
    </xdr:from>
    <xdr:to>
      <xdr:col>85</xdr:col>
      <xdr:colOff>127000</xdr:colOff>
      <xdr:row>37</xdr:row>
      <xdr:rowOff>28143</xdr:rowOff>
    </xdr:to>
    <xdr:cxnSp macro="">
      <xdr:nvCxnSpPr>
        <xdr:cNvPr id="522" name="直線コネクタ 521"/>
        <xdr:cNvCxnSpPr/>
      </xdr:nvCxnSpPr>
      <xdr:spPr>
        <a:xfrm flipV="1">
          <a:off x="15481300" y="6003709"/>
          <a:ext cx="838200" cy="3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155740</xdr:rowOff>
    </xdr:from>
    <xdr:to>
      <xdr:col>81</xdr:col>
      <xdr:colOff>50800</xdr:colOff>
      <xdr:row>37</xdr:row>
      <xdr:rowOff>28143</xdr:rowOff>
    </xdr:to>
    <xdr:cxnSp macro="">
      <xdr:nvCxnSpPr>
        <xdr:cNvPr id="525" name="直線コネクタ 524"/>
        <xdr:cNvCxnSpPr/>
      </xdr:nvCxnSpPr>
      <xdr:spPr>
        <a:xfrm>
          <a:off x="14592300" y="6327940"/>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114516</xdr:rowOff>
    </xdr:from>
    <xdr:to>
      <xdr:col>76</xdr:col>
      <xdr:colOff>114300</xdr:colOff>
      <xdr:row>36</xdr:row>
      <xdr:rowOff>155740</xdr:rowOff>
    </xdr:to>
    <xdr:cxnSp macro="">
      <xdr:nvCxnSpPr>
        <xdr:cNvPr id="528" name="直線コネクタ 527"/>
        <xdr:cNvCxnSpPr/>
      </xdr:nvCxnSpPr>
      <xdr:spPr>
        <a:xfrm>
          <a:off x="13703300" y="6286716"/>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114516</xdr:rowOff>
    </xdr:from>
    <xdr:to>
      <xdr:col>71</xdr:col>
      <xdr:colOff>177800</xdr:colOff>
      <xdr:row>37</xdr:row>
      <xdr:rowOff>98399</xdr:rowOff>
    </xdr:to>
    <xdr:cxnSp macro="">
      <xdr:nvCxnSpPr>
        <xdr:cNvPr id="531" name="直線コネクタ 530"/>
        <xdr:cNvCxnSpPr/>
      </xdr:nvCxnSpPr>
      <xdr:spPr>
        <a:xfrm flipV="1">
          <a:off x="12814300" y="6286716"/>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123609</xdr:rowOff>
    </xdr:from>
    <xdr:to>
      <xdr:col>85</xdr:col>
      <xdr:colOff>177800</xdr:colOff>
      <xdr:row>35</xdr:row>
      <xdr:rowOff>53759</xdr:rowOff>
    </xdr:to>
    <xdr:sp macro="" textlink="">
      <xdr:nvSpPr>
        <xdr:cNvPr id="541" name="楕円 540"/>
        <xdr:cNvSpPr/>
      </xdr:nvSpPr>
      <xdr:spPr>
        <a:xfrm>
          <a:off x="16268700" y="5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146486</xdr:rowOff>
    </xdr:from>
    <xdr:ext cx="534377" cy="259045"/>
    <xdr:sp macro="" textlink="">
      <xdr:nvSpPr>
        <xdr:cNvPr id="542" name="消防費該当値テキスト"/>
        <xdr:cNvSpPr txBox="1"/>
      </xdr:nvSpPr>
      <xdr:spPr>
        <a:xfrm>
          <a:off x="16370300" y="58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148793</xdr:rowOff>
    </xdr:from>
    <xdr:to>
      <xdr:col>81</xdr:col>
      <xdr:colOff>101600</xdr:colOff>
      <xdr:row>37</xdr:row>
      <xdr:rowOff>78943</xdr:rowOff>
    </xdr:to>
    <xdr:sp macro="" textlink="">
      <xdr:nvSpPr>
        <xdr:cNvPr id="543" name="楕円 542"/>
        <xdr:cNvSpPr/>
      </xdr:nvSpPr>
      <xdr:spPr>
        <a:xfrm>
          <a:off x="154305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70070</xdr:rowOff>
    </xdr:from>
    <xdr:ext cx="534377" cy="259045"/>
    <xdr:sp macro="" textlink="">
      <xdr:nvSpPr>
        <xdr:cNvPr id="544" name="テキスト ボックス 543"/>
        <xdr:cNvSpPr txBox="1"/>
      </xdr:nvSpPr>
      <xdr:spPr>
        <a:xfrm>
          <a:off x="15214111" y="64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104940</xdr:rowOff>
    </xdr:from>
    <xdr:to>
      <xdr:col>76</xdr:col>
      <xdr:colOff>165100</xdr:colOff>
      <xdr:row>37</xdr:row>
      <xdr:rowOff>35090</xdr:rowOff>
    </xdr:to>
    <xdr:sp macro="" textlink="">
      <xdr:nvSpPr>
        <xdr:cNvPr id="545" name="楕円 544"/>
        <xdr:cNvSpPr/>
      </xdr:nvSpPr>
      <xdr:spPr>
        <a:xfrm>
          <a:off x="14541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26217</xdr:rowOff>
    </xdr:from>
    <xdr:ext cx="534377" cy="259045"/>
    <xdr:sp macro="" textlink="">
      <xdr:nvSpPr>
        <xdr:cNvPr id="546" name="テキスト ボックス 545"/>
        <xdr:cNvSpPr txBox="1"/>
      </xdr:nvSpPr>
      <xdr:spPr>
        <a:xfrm>
          <a:off x="14325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63716</xdr:rowOff>
    </xdr:from>
    <xdr:to>
      <xdr:col>72</xdr:col>
      <xdr:colOff>38100</xdr:colOff>
      <xdr:row>36</xdr:row>
      <xdr:rowOff>165316</xdr:rowOff>
    </xdr:to>
    <xdr:sp macro="" textlink="">
      <xdr:nvSpPr>
        <xdr:cNvPr id="547" name="楕円 546"/>
        <xdr:cNvSpPr/>
      </xdr:nvSpPr>
      <xdr:spPr>
        <a:xfrm>
          <a:off x="13652500" y="6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156443</xdr:rowOff>
    </xdr:from>
    <xdr:ext cx="534377" cy="259045"/>
    <xdr:sp macro="" textlink="">
      <xdr:nvSpPr>
        <xdr:cNvPr id="548" name="テキスト ボックス 547"/>
        <xdr:cNvSpPr txBox="1"/>
      </xdr:nvSpPr>
      <xdr:spPr>
        <a:xfrm>
          <a:off x="13436111"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47599</xdr:rowOff>
    </xdr:from>
    <xdr:to>
      <xdr:col>67</xdr:col>
      <xdr:colOff>101600</xdr:colOff>
      <xdr:row>37</xdr:row>
      <xdr:rowOff>149199</xdr:rowOff>
    </xdr:to>
    <xdr:sp macro="" textlink="">
      <xdr:nvSpPr>
        <xdr:cNvPr id="549" name="楕円 548"/>
        <xdr:cNvSpPr/>
      </xdr:nvSpPr>
      <xdr:spPr>
        <a:xfrm>
          <a:off x="12763500" y="63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140326</xdr:rowOff>
    </xdr:from>
    <xdr:ext cx="534377" cy="259045"/>
    <xdr:sp macro="" textlink="">
      <xdr:nvSpPr>
        <xdr:cNvPr id="550" name="テキスト ボックス 549"/>
        <xdr:cNvSpPr txBox="1"/>
      </xdr:nvSpPr>
      <xdr:spPr>
        <a:xfrm>
          <a:off x="12547111" y="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30511</xdr:rowOff>
    </xdr:from>
    <xdr:to>
      <xdr:col>85</xdr:col>
      <xdr:colOff>127000</xdr:colOff>
      <xdr:row>58</xdr:row>
      <xdr:rowOff>16077</xdr:rowOff>
    </xdr:to>
    <xdr:cxnSp macro="">
      <xdr:nvCxnSpPr>
        <xdr:cNvPr id="582" name="直線コネクタ 581"/>
        <xdr:cNvCxnSpPr/>
      </xdr:nvCxnSpPr>
      <xdr:spPr>
        <a:xfrm flipV="1">
          <a:off x="15481300" y="9803161"/>
          <a:ext cx="838200" cy="1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16077</xdr:rowOff>
    </xdr:from>
    <xdr:to>
      <xdr:col>81</xdr:col>
      <xdr:colOff>50800</xdr:colOff>
      <xdr:row>58</xdr:row>
      <xdr:rowOff>21138</xdr:rowOff>
    </xdr:to>
    <xdr:cxnSp macro="">
      <xdr:nvCxnSpPr>
        <xdr:cNvPr id="585" name="直線コネクタ 584"/>
        <xdr:cNvCxnSpPr/>
      </xdr:nvCxnSpPr>
      <xdr:spPr>
        <a:xfrm flipV="1">
          <a:off x="14592300" y="996017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115419</xdr:rowOff>
    </xdr:from>
    <xdr:to>
      <xdr:col>76</xdr:col>
      <xdr:colOff>114300</xdr:colOff>
      <xdr:row>58</xdr:row>
      <xdr:rowOff>21138</xdr:rowOff>
    </xdr:to>
    <xdr:cxnSp macro="">
      <xdr:nvCxnSpPr>
        <xdr:cNvPr id="588" name="直線コネクタ 587"/>
        <xdr:cNvCxnSpPr/>
      </xdr:nvCxnSpPr>
      <xdr:spPr>
        <a:xfrm>
          <a:off x="13703300" y="9888069"/>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99711</xdr:rowOff>
    </xdr:from>
    <xdr:to>
      <xdr:col>71</xdr:col>
      <xdr:colOff>177800</xdr:colOff>
      <xdr:row>57</xdr:row>
      <xdr:rowOff>115419</xdr:rowOff>
    </xdr:to>
    <xdr:cxnSp macro="">
      <xdr:nvCxnSpPr>
        <xdr:cNvPr id="591" name="直線コネクタ 590"/>
        <xdr:cNvCxnSpPr/>
      </xdr:nvCxnSpPr>
      <xdr:spPr>
        <a:xfrm>
          <a:off x="12814300" y="98723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151161</xdr:rowOff>
    </xdr:from>
    <xdr:to>
      <xdr:col>85</xdr:col>
      <xdr:colOff>177800</xdr:colOff>
      <xdr:row>57</xdr:row>
      <xdr:rowOff>81311</xdr:rowOff>
    </xdr:to>
    <xdr:sp macro="" textlink="">
      <xdr:nvSpPr>
        <xdr:cNvPr id="601" name="楕円 600"/>
        <xdr:cNvSpPr/>
      </xdr:nvSpPr>
      <xdr:spPr>
        <a:xfrm>
          <a:off x="16268700" y="9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129588</xdr:rowOff>
    </xdr:from>
    <xdr:ext cx="534377" cy="259045"/>
    <xdr:sp macro="" textlink="">
      <xdr:nvSpPr>
        <xdr:cNvPr id="602" name="教育費該当値テキスト"/>
        <xdr:cNvSpPr txBox="1"/>
      </xdr:nvSpPr>
      <xdr:spPr>
        <a:xfrm>
          <a:off x="16370300" y="97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136727</xdr:rowOff>
    </xdr:from>
    <xdr:to>
      <xdr:col>81</xdr:col>
      <xdr:colOff>101600</xdr:colOff>
      <xdr:row>58</xdr:row>
      <xdr:rowOff>66877</xdr:rowOff>
    </xdr:to>
    <xdr:sp macro="" textlink="">
      <xdr:nvSpPr>
        <xdr:cNvPr id="603" name="楕円 602"/>
        <xdr:cNvSpPr/>
      </xdr:nvSpPr>
      <xdr:spPr>
        <a:xfrm>
          <a:off x="15430500" y="9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58004</xdr:rowOff>
    </xdr:from>
    <xdr:ext cx="534377" cy="259045"/>
    <xdr:sp macro="" textlink="">
      <xdr:nvSpPr>
        <xdr:cNvPr id="604" name="テキスト ボックス 603"/>
        <xdr:cNvSpPr txBox="1"/>
      </xdr:nvSpPr>
      <xdr:spPr>
        <a:xfrm>
          <a:off x="15214111" y="100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141788</xdr:rowOff>
    </xdr:from>
    <xdr:to>
      <xdr:col>76</xdr:col>
      <xdr:colOff>165100</xdr:colOff>
      <xdr:row>58</xdr:row>
      <xdr:rowOff>71938</xdr:rowOff>
    </xdr:to>
    <xdr:sp macro="" textlink="">
      <xdr:nvSpPr>
        <xdr:cNvPr id="605" name="楕円 604"/>
        <xdr:cNvSpPr/>
      </xdr:nvSpPr>
      <xdr:spPr>
        <a:xfrm>
          <a:off x="145415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63065</xdr:rowOff>
    </xdr:from>
    <xdr:ext cx="534377" cy="259045"/>
    <xdr:sp macro="" textlink="">
      <xdr:nvSpPr>
        <xdr:cNvPr id="606" name="テキスト ボックス 605"/>
        <xdr:cNvSpPr txBox="1"/>
      </xdr:nvSpPr>
      <xdr:spPr>
        <a:xfrm>
          <a:off x="14325111" y="100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64619</xdr:rowOff>
    </xdr:from>
    <xdr:to>
      <xdr:col>72</xdr:col>
      <xdr:colOff>38100</xdr:colOff>
      <xdr:row>57</xdr:row>
      <xdr:rowOff>166219</xdr:rowOff>
    </xdr:to>
    <xdr:sp macro="" textlink="">
      <xdr:nvSpPr>
        <xdr:cNvPr id="607" name="楕円 606"/>
        <xdr:cNvSpPr/>
      </xdr:nvSpPr>
      <xdr:spPr>
        <a:xfrm>
          <a:off x="13652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157346</xdr:rowOff>
    </xdr:from>
    <xdr:ext cx="534377" cy="259045"/>
    <xdr:sp macro="" textlink="">
      <xdr:nvSpPr>
        <xdr:cNvPr id="608" name="テキスト ボックス 607"/>
        <xdr:cNvSpPr txBox="1"/>
      </xdr:nvSpPr>
      <xdr:spPr>
        <a:xfrm>
          <a:off x="13436111" y="9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48911</xdr:rowOff>
    </xdr:from>
    <xdr:to>
      <xdr:col>67</xdr:col>
      <xdr:colOff>101600</xdr:colOff>
      <xdr:row>57</xdr:row>
      <xdr:rowOff>150511</xdr:rowOff>
    </xdr:to>
    <xdr:sp macro="" textlink="">
      <xdr:nvSpPr>
        <xdr:cNvPr id="609" name="楕円 608"/>
        <xdr:cNvSpPr/>
      </xdr:nvSpPr>
      <xdr:spPr>
        <a:xfrm>
          <a:off x="12763500" y="9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141638</xdr:rowOff>
    </xdr:from>
    <xdr:ext cx="534377" cy="259045"/>
    <xdr:sp macro="" textlink="">
      <xdr:nvSpPr>
        <xdr:cNvPr id="610" name="テキスト ボックス 609"/>
        <xdr:cNvSpPr txBox="1"/>
      </xdr:nvSpPr>
      <xdr:spPr>
        <a:xfrm>
          <a:off x="12547111" y="99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21188</xdr:rowOff>
    </xdr:from>
    <xdr:to>
      <xdr:col>85</xdr:col>
      <xdr:colOff>127000</xdr:colOff>
      <xdr:row>78</xdr:row>
      <xdr:rowOff>24074</xdr:rowOff>
    </xdr:to>
    <xdr:cxnSp macro="">
      <xdr:nvCxnSpPr>
        <xdr:cNvPr id="635" name="直線コネクタ 634"/>
        <xdr:cNvCxnSpPr/>
      </xdr:nvCxnSpPr>
      <xdr:spPr>
        <a:xfrm>
          <a:off x="15481300" y="13394288"/>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20920</xdr:rowOff>
    </xdr:from>
    <xdr:to>
      <xdr:col>81</xdr:col>
      <xdr:colOff>50800</xdr:colOff>
      <xdr:row>78</xdr:row>
      <xdr:rowOff>21188</xdr:rowOff>
    </xdr:to>
    <xdr:cxnSp macro="">
      <xdr:nvCxnSpPr>
        <xdr:cNvPr id="638" name="直線コネクタ 637"/>
        <xdr:cNvCxnSpPr/>
      </xdr:nvCxnSpPr>
      <xdr:spPr>
        <a:xfrm>
          <a:off x="14592300" y="1339402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20920</xdr:rowOff>
    </xdr:from>
    <xdr:to>
      <xdr:col>76</xdr:col>
      <xdr:colOff>114300</xdr:colOff>
      <xdr:row>78</xdr:row>
      <xdr:rowOff>23240</xdr:rowOff>
    </xdr:to>
    <xdr:cxnSp macro="">
      <xdr:nvCxnSpPr>
        <xdr:cNvPr id="641" name="直線コネクタ 640"/>
        <xdr:cNvCxnSpPr/>
      </xdr:nvCxnSpPr>
      <xdr:spPr>
        <a:xfrm flipV="1">
          <a:off x="13703300" y="13394020"/>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23240</xdr:rowOff>
    </xdr:from>
    <xdr:to>
      <xdr:col>71</xdr:col>
      <xdr:colOff>177800</xdr:colOff>
      <xdr:row>78</xdr:row>
      <xdr:rowOff>25400</xdr:rowOff>
    </xdr:to>
    <xdr:cxnSp macro="">
      <xdr:nvCxnSpPr>
        <xdr:cNvPr id="644" name="直線コネクタ 643"/>
        <xdr:cNvCxnSpPr/>
      </xdr:nvCxnSpPr>
      <xdr:spPr>
        <a:xfrm flipV="1">
          <a:off x="12814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144724</xdr:rowOff>
    </xdr:from>
    <xdr:to>
      <xdr:col>85</xdr:col>
      <xdr:colOff>177800</xdr:colOff>
      <xdr:row>78</xdr:row>
      <xdr:rowOff>74874</xdr:rowOff>
    </xdr:to>
    <xdr:sp macro="" textlink="">
      <xdr:nvSpPr>
        <xdr:cNvPr id="654" name="楕円 653"/>
        <xdr:cNvSpPr/>
      </xdr:nvSpPr>
      <xdr:spPr>
        <a:xfrm>
          <a:off x="16268700" y="133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141838</xdr:rowOff>
    </xdr:from>
    <xdr:to>
      <xdr:col>81</xdr:col>
      <xdr:colOff>101600</xdr:colOff>
      <xdr:row>78</xdr:row>
      <xdr:rowOff>71988</xdr:rowOff>
    </xdr:to>
    <xdr:sp macro="" textlink="">
      <xdr:nvSpPr>
        <xdr:cNvPr id="656" name="楕円 655"/>
        <xdr:cNvSpPr/>
      </xdr:nvSpPr>
      <xdr:spPr>
        <a:xfrm>
          <a:off x="15430500" y="133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63115</xdr:rowOff>
    </xdr:from>
    <xdr:ext cx="378565" cy="259045"/>
    <xdr:sp macro="" textlink="">
      <xdr:nvSpPr>
        <xdr:cNvPr id="657" name="テキスト ボックス 656"/>
        <xdr:cNvSpPr txBox="1"/>
      </xdr:nvSpPr>
      <xdr:spPr>
        <a:xfrm>
          <a:off x="15292017" y="13436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141570</xdr:rowOff>
    </xdr:from>
    <xdr:to>
      <xdr:col>76</xdr:col>
      <xdr:colOff>165100</xdr:colOff>
      <xdr:row>78</xdr:row>
      <xdr:rowOff>71720</xdr:rowOff>
    </xdr:to>
    <xdr:sp macro="" textlink="">
      <xdr:nvSpPr>
        <xdr:cNvPr id="658" name="楕円 657"/>
        <xdr:cNvSpPr/>
      </xdr:nvSpPr>
      <xdr:spPr>
        <a:xfrm>
          <a:off x="14541500" y="133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62847</xdr:rowOff>
    </xdr:from>
    <xdr:ext cx="378565" cy="259045"/>
    <xdr:sp macro="" textlink="">
      <xdr:nvSpPr>
        <xdr:cNvPr id="659" name="テキスト ボックス 658"/>
        <xdr:cNvSpPr txBox="1"/>
      </xdr:nvSpPr>
      <xdr:spPr>
        <a:xfrm>
          <a:off x="14403017" y="1343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143890</xdr:rowOff>
    </xdr:from>
    <xdr:to>
      <xdr:col>72</xdr:col>
      <xdr:colOff>38100</xdr:colOff>
      <xdr:row>78</xdr:row>
      <xdr:rowOff>74040</xdr:rowOff>
    </xdr:to>
    <xdr:sp macro="" textlink="">
      <xdr:nvSpPr>
        <xdr:cNvPr id="660" name="楕円 659"/>
        <xdr:cNvSpPr/>
      </xdr:nvSpPr>
      <xdr:spPr>
        <a:xfrm>
          <a:off x="13652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65167</xdr:rowOff>
    </xdr:from>
    <xdr:ext cx="378565" cy="259045"/>
    <xdr:sp macro="" textlink="">
      <xdr:nvSpPr>
        <xdr:cNvPr id="661" name="テキスト ボックス 660"/>
        <xdr:cNvSpPr txBox="1"/>
      </xdr:nvSpPr>
      <xdr:spPr>
        <a:xfrm>
          <a:off x="13514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15278</xdr:rowOff>
    </xdr:from>
    <xdr:to>
      <xdr:col>85</xdr:col>
      <xdr:colOff>127000</xdr:colOff>
      <xdr:row>93</xdr:row>
      <xdr:rowOff>83846</xdr:rowOff>
    </xdr:to>
    <xdr:cxnSp macro="">
      <xdr:nvCxnSpPr>
        <xdr:cNvPr id="692" name="直線コネクタ 691"/>
        <xdr:cNvCxnSpPr/>
      </xdr:nvCxnSpPr>
      <xdr:spPr>
        <a:xfrm>
          <a:off x="15481300" y="15960128"/>
          <a:ext cx="8382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123089</xdr:rowOff>
    </xdr:from>
    <xdr:to>
      <xdr:col>81</xdr:col>
      <xdr:colOff>50800</xdr:colOff>
      <xdr:row>93</xdr:row>
      <xdr:rowOff>15278</xdr:rowOff>
    </xdr:to>
    <xdr:cxnSp macro="">
      <xdr:nvCxnSpPr>
        <xdr:cNvPr id="695" name="直線コネクタ 694"/>
        <xdr:cNvCxnSpPr/>
      </xdr:nvCxnSpPr>
      <xdr:spPr>
        <a:xfrm>
          <a:off x="14592300" y="15896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92583</xdr:rowOff>
    </xdr:from>
    <xdr:to>
      <xdr:col>76</xdr:col>
      <xdr:colOff>114300</xdr:colOff>
      <xdr:row>92</xdr:row>
      <xdr:rowOff>123089</xdr:rowOff>
    </xdr:to>
    <xdr:cxnSp macro="">
      <xdr:nvCxnSpPr>
        <xdr:cNvPr id="698" name="直線コネクタ 697"/>
        <xdr:cNvCxnSpPr/>
      </xdr:nvCxnSpPr>
      <xdr:spPr>
        <a:xfrm>
          <a:off x="13703300" y="15865983"/>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69659</xdr:rowOff>
    </xdr:from>
    <xdr:to>
      <xdr:col>71</xdr:col>
      <xdr:colOff>177800</xdr:colOff>
      <xdr:row>92</xdr:row>
      <xdr:rowOff>92583</xdr:rowOff>
    </xdr:to>
    <xdr:cxnSp macro="">
      <xdr:nvCxnSpPr>
        <xdr:cNvPr id="701" name="直線コネクタ 700"/>
        <xdr:cNvCxnSpPr/>
      </xdr:nvCxnSpPr>
      <xdr:spPr>
        <a:xfrm>
          <a:off x="12814300" y="1584305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122547</xdr:rowOff>
    </xdr:from>
    <xdr:ext cx="534377" cy="259045"/>
    <xdr:sp macro="" textlink="">
      <xdr:nvSpPr>
        <xdr:cNvPr id="703" name="テキスト ボックス 702"/>
        <xdr:cNvSpPr txBox="1"/>
      </xdr:nvSpPr>
      <xdr:spPr>
        <a:xfrm>
          <a:off x="13436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129939</xdr:rowOff>
    </xdr:from>
    <xdr:ext cx="534377" cy="259045"/>
    <xdr:sp macro="" textlink="">
      <xdr:nvSpPr>
        <xdr:cNvPr id="705" name="テキスト ボックス 704"/>
        <xdr:cNvSpPr txBox="1"/>
      </xdr:nvSpPr>
      <xdr:spPr>
        <a:xfrm>
          <a:off x="12547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33046</xdr:rowOff>
    </xdr:from>
    <xdr:to>
      <xdr:col>85</xdr:col>
      <xdr:colOff>177800</xdr:colOff>
      <xdr:row>93</xdr:row>
      <xdr:rowOff>134646</xdr:rowOff>
    </xdr:to>
    <xdr:sp macro="" textlink="">
      <xdr:nvSpPr>
        <xdr:cNvPr id="711" name="楕円 710"/>
        <xdr:cNvSpPr/>
      </xdr:nvSpPr>
      <xdr:spPr>
        <a:xfrm>
          <a:off x="16268700" y="15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55923</xdr:rowOff>
    </xdr:from>
    <xdr:ext cx="534377" cy="259045"/>
    <xdr:sp macro="" textlink="">
      <xdr:nvSpPr>
        <xdr:cNvPr id="712" name="公債費該当値テキスト"/>
        <xdr:cNvSpPr txBox="1"/>
      </xdr:nvSpPr>
      <xdr:spPr>
        <a:xfrm>
          <a:off x="16370300" y="158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135928</xdr:rowOff>
    </xdr:from>
    <xdr:to>
      <xdr:col>81</xdr:col>
      <xdr:colOff>101600</xdr:colOff>
      <xdr:row>93</xdr:row>
      <xdr:rowOff>66078</xdr:rowOff>
    </xdr:to>
    <xdr:sp macro="" textlink="">
      <xdr:nvSpPr>
        <xdr:cNvPr id="713" name="楕円 712"/>
        <xdr:cNvSpPr/>
      </xdr:nvSpPr>
      <xdr:spPr>
        <a:xfrm>
          <a:off x="15430500" y="15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82605</xdr:rowOff>
    </xdr:from>
    <xdr:ext cx="534377" cy="259045"/>
    <xdr:sp macro="" textlink="">
      <xdr:nvSpPr>
        <xdr:cNvPr id="714" name="テキスト ボックス 713"/>
        <xdr:cNvSpPr txBox="1"/>
      </xdr:nvSpPr>
      <xdr:spPr>
        <a:xfrm>
          <a:off x="15214111" y="156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72289</xdr:rowOff>
    </xdr:from>
    <xdr:to>
      <xdr:col>76</xdr:col>
      <xdr:colOff>165100</xdr:colOff>
      <xdr:row>93</xdr:row>
      <xdr:rowOff>2439</xdr:rowOff>
    </xdr:to>
    <xdr:sp macro="" textlink="">
      <xdr:nvSpPr>
        <xdr:cNvPr id="715" name="楕円 714"/>
        <xdr:cNvSpPr/>
      </xdr:nvSpPr>
      <xdr:spPr>
        <a:xfrm>
          <a:off x="14541500" y="15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18966</xdr:rowOff>
    </xdr:from>
    <xdr:ext cx="534377" cy="259045"/>
    <xdr:sp macro="" textlink="">
      <xdr:nvSpPr>
        <xdr:cNvPr id="716" name="テキスト ボックス 715"/>
        <xdr:cNvSpPr txBox="1"/>
      </xdr:nvSpPr>
      <xdr:spPr>
        <a:xfrm>
          <a:off x="14325111" y="156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41783</xdr:rowOff>
    </xdr:from>
    <xdr:to>
      <xdr:col>72</xdr:col>
      <xdr:colOff>38100</xdr:colOff>
      <xdr:row>92</xdr:row>
      <xdr:rowOff>143383</xdr:rowOff>
    </xdr:to>
    <xdr:sp macro="" textlink="">
      <xdr:nvSpPr>
        <xdr:cNvPr id="717" name="楕円 716"/>
        <xdr:cNvSpPr/>
      </xdr:nvSpPr>
      <xdr:spPr>
        <a:xfrm>
          <a:off x="13652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159910</xdr:rowOff>
    </xdr:from>
    <xdr:ext cx="534377" cy="259045"/>
    <xdr:sp macro="" textlink="">
      <xdr:nvSpPr>
        <xdr:cNvPr id="718" name="テキスト ボックス 717"/>
        <xdr:cNvSpPr txBox="1"/>
      </xdr:nvSpPr>
      <xdr:spPr>
        <a:xfrm>
          <a:off x="13436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18859</xdr:rowOff>
    </xdr:from>
    <xdr:to>
      <xdr:col>67</xdr:col>
      <xdr:colOff>101600</xdr:colOff>
      <xdr:row>92</xdr:row>
      <xdr:rowOff>120459</xdr:rowOff>
    </xdr:to>
    <xdr:sp macro="" textlink="">
      <xdr:nvSpPr>
        <xdr:cNvPr id="719" name="楕円 718"/>
        <xdr:cNvSpPr/>
      </xdr:nvSpPr>
      <xdr:spPr>
        <a:xfrm>
          <a:off x="12763500" y="15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136986</xdr:rowOff>
    </xdr:from>
    <xdr:ext cx="534377" cy="259045"/>
    <xdr:sp macro="" textlink="">
      <xdr:nvSpPr>
        <xdr:cNvPr id="720" name="テキスト ボックス 719"/>
        <xdr:cNvSpPr txBox="1"/>
      </xdr:nvSpPr>
      <xdr:spPr>
        <a:xfrm>
          <a:off x="12547111" y="15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消防費、農林畜産業費及び</a:t>
          </a:r>
          <a:r>
            <a:rPr kumimoji="1" lang="ja-JP" altLang="ja-JP" sz="1100">
              <a:solidFill>
                <a:schemeClr val="dk1"/>
              </a:solidFill>
              <a:effectLst/>
              <a:latin typeface="+mn-lt"/>
              <a:ea typeface="+mn-ea"/>
              <a:cs typeface="+mn-cs"/>
            </a:rPr>
            <a:t>公債費以外は、類似団体平均と同等か低い水準で推移している</a:t>
          </a:r>
          <a:r>
            <a:rPr kumimoji="1" lang="ja-JP" altLang="en-US" sz="1100">
              <a:solidFill>
                <a:schemeClr val="dk1"/>
              </a:solidFill>
              <a:effectLst/>
              <a:latin typeface="+mn-lt"/>
              <a:ea typeface="+mn-ea"/>
              <a:cs typeface="+mn-cs"/>
            </a:rPr>
            <a:t>。消防費について住民一人当たり２９，０８９円と高い水準となったが、これは平成３０年度より消防広域化（４市１町）に伴い施設整備等に要した費用が要因である。また、農林水産業費についても平成２９年度のみ類似団体平均より高い水準となり、前年度より１万円ほど高くなったが、畜産クラスター補助金の増加が主な要因である。消防費及び農林水産業費については、</a:t>
          </a:r>
          <a:r>
            <a:rPr kumimoji="1" lang="ja-JP" altLang="ja-JP" sz="1100">
              <a:solidFill>
                <a:schemeClr val="dk1"/>
              </a:solidFill>
              <a:effectLst/>
              <a:latin typeface="+mn-lt"/>
              <a:ea typeface="+mn-ea"/>
              <a:cs typeface="+mn-cs"/>
            </a:rPr>
            <a:t>一時的に平成２９年度は高い水準となったが、平成３０年度以降は平準化に戻る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債費については、住民一人当たり</a:t>
          </a:r>
          <a:r>
            <a:rPr kumimoji="1" lang="ja-JP" altLang="en-US" sz="1100">
              <a:solidFill>
                <a:schemeClr val="dk1"/>
              </a:solidFill>
              <a:effectLst/>
              <a:latin typeface="+mn-lt"/>
              <a:ea typeface="+mn-ea"/>
              <a:cs typeface="+mn-cs"/>
            </a:rPr>
            <a:t>７７，８９８</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、類似団体や県平均と比較すると</a:t>
          </a:r>
          <a:r>
            <a:rPr kumimoji="1" lang="ja-JP" altLang="ja-JP" sz="1100">
              <a:solidFill>
                <a:schemeClr val="dk1"/>
              </a:solidFill>
              <a:effectLst/>
              <a:latin typeface="+mn-lt"/>
              <a:ea typeface="+mn-ea"/>
              <a:cs typeface="+mn-cs"/>
            </a:rPr>
            <a:t>高い水準であるが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町村合併に伴い地域間格差を解消するための整備事業を集中的に実施した事により地方債残高が増加した影響で元利償還金が膨らんだことが要因であるが、大型事業終了後は、投資的経費の平準化による計画的な起債によって地方債の発行を極力抑えた運用により、平成２５年度をピークとして償還額は減少に転じており、年々改善されていく見込である。</a:t>
          </a:r>
          <a:endParaRPr lang="ja-JP" altLang="ja-JP" sz="1400">
            <a:effectLst/>
          </a:endParaRPr>
        </a:p>
        <a:p>
          <a:r>
            <a:rPr kumimoji="1" lang="ja-JP" altLang="ja-JP" sz="1100">
              <a:solidFill>
                <a:schemeClr val="dk1"/>
              </a:solidFill>
              <a:effectLst/>
              <a:latin typeface="+mn-lt"/>
              <a:ea typeface="+mn-ea"/>
              <a:cs typeface="+mn-cs"/>
            </a:rPr>
            <a:t>なお、東海環状自動車道ＩＣ開通を視野に入れたまちづくりのための周辺整備や公共施設等総合管理計画に基づく公共施設の改修など、近い将来には起債を伴う大規模事業が想定されるため、長期的視点に立ち、引き続き発行額に留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平成２９</a:t>
          </a:r>
          <a:r>
            <a:rPr kumimoji="1" lang="ja-JP" altLang="ja-JP" sz="1100">
              <a:solidFill>
                <a:sysClr val="windowText" lastClr="000000"/>
              </a:solidFill>
              <a:effectLst/>
              <a:latin typeface="+mn-lt"/>
              <a:ea typeface="+mn-ea"/>
              <a:cs typeface="+mn-cs"/>
            </a:rPr>
            <a:t>年度実質収支の</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分の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を下らない額として</a:t>
          </a:r>
          <a:r>
            <a:rPr kumimoji="1" lang="en-US" altLang="ja-JP" sz="1100">
              <a:solidFill>
                <a:sysClr val="windowText" lastClr="000000"/>
              </a:solidFill>
              <a:effectLst/>
              <a:latin typeface="+mn-lt"/>
              <a:ea typeface="+mn-ea"/>
              <a:cs typeface="+mn-cs"/>
            </a:rPr>
            <a:t>105,000</a:t>
          </a:r>
          <a:r>
            <a:rPr kumimoji="1" lang="ja-JP" altLang="ja-JP" sz="1100">
              <a:solidFill>
                <a:sysClr val="windowText" lastClr="000000"/>
              </a:solidFill>
              <a:effectLst/>
              <a:latin typeface="+mn-lt"/>
              <a:ea typeface="+mn-ea"/>
              <a:cs typeface="+mn-cs"/>
            </a:rPr>
            <a:t>千円</a:t>
          </a:r>
          <a:r>
            <a:rPr kumimoji="1" lang="ja-JP" altLang="ja-JP" sz="1100">
              <a:solidFill>
                <a:schemeClr val="dk1"/>
              </a:solidFill>
              <a:effectLst/>
              <a:latin typeface="+mn-lt"/>
              <a:ea typeface="+mn-ea"/>
              <a:cs typeface="+mn-cs"/>
            </a:rPr>
            <a:t>を積み戻したが、実質的な財源不足を補うため</a:t>
          </a:r>
          <a:r>
            <a:rPr kumimoji="1" lang="en-US" altLang="ja-JP" sz="1100">
              <a:solidFill>
                <a:schemeClr val="dk1"/>
              </a:solidFill>
              <a:effectLst/>
              <a:latin typeface="+mn-lt"/>
              <a:ea typeface="+mn-ea"/>
              <a:cs typeface="+mn-cs"/>
            </a:rPr>
            <a:t>400,000</a:t>
          </a:r>
          <a:r>
            <a:rPr kumimoji="1" lang="ja-JP" altLang="ja-JP" sz="1100">
              <a:solidFill>
                <a:schemeClr val="dk1"/>
              </a:solidFill>
              <a:effectLst/>
              <a:latin typeface="+mn-lt"/>
              <a:ea typeface="+mn-ea"/>
              <a:cs typeface="+mn-cs"/>
            </a:rPr>
            <a:t>千円の取崩しを行ったことにより、標準財政規模に占める割合は</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ポイント減少し、実質単年度収支も</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年連続赤字となった。</a:t>
          </a:r>
          <a:endParaRPr kumimoji="1" lang="en-US" altLang="ja-JP" sz="1100">
            <a:solidFill>
              <a:schemeClr val="dk1"/>
            </a:solidFill>
            <a:effectLst/>
            <a:latin typeface="+mn-lt"/>
            <a:ea typeface="+mn-ea"/>
            <a:cs typeface="+mn-cs"/>
          </a:endParaRPr>
        </a:p>
        <a:p>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実質収支額は、普通交付税</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合併特例措置額や人口減少の減額等を主な要因として減少がありながらも</a:t>
          </a:r>
          <a:r>
            <a:rPr kumimoji="1" lang="ja-JP" altLang="en-US" sz="1100">
              <a:solidFill>
                <a:schemeClr val="dk1"/>
              </a:solidFill>
              <a:effectLst/>
              <a:latin typeface="+mn-lt"/>
              <a:ea typeface="+mn-ea"/>
              <a:cs typeface="+mn-cs"/>
            </a:rPr>
            <a:t>歳入全体としては前年度より増加した。しかし、</a:t>
          </a:r>
          <a:r>
            <a:rPr kumimoji="1" lang="ja-JP" altLang="ja-JP" sz="1100">
              <a:solidFill>
                <a:schemeClr val="dk1"/>
              </a:solidFill>
              <a:effectLst/>
              <a:latin typeface="+mn-lt"/>
              <a:ea typeface="+mn-ea"/>
              <a:cs typeface="+mn-cs"/>
            </a:rPr>
            <a:t>事業の重点化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歳出においても</a:t>
          </a:r>
          <a:r>
            <a:rPr kumimoji="1" lang="ja-JP" altLang="ja-JP" sz="1100">
              <a:solidFill>
                <a:schemeClr val="dk1"/>
              </a:solidFill>
              <a:effectLst/>
              <a:latin typeface="+mn-lt"/>
              <a:ea typeface="+mn-ea"/>
              <a:cs typeface="+mn-cs"/>
            </a:rPr>
            <a:t>予算規模</a:t>
          </a:r>
          <a:r>
            <a:rPr kumimoji="1" lang="ja-JP" altLang="en-US" sz="1100">
              <a:solidFill>
                <a:schemeClr val="dk1"/>
              </a:solidFill>
              <a:effectLst/>
              <a:latin typeface="+mn-lt"/>
              <a:ea typeface="+mn-ea"/>
              <a:cs typeface="+mn-cs"/>
            </a:rPr>
            <a:t>は前年度より増加し</a:t>
          </a:r>
          <a:r>
            <a:rPr kumimoji="1" lang="ja-JP" altLang="ja-JP" sz="1100">
              <a:solidFill>
                <a:schemeClr val="dk1"/>
              </a:solidFill>
              <a:effectLst/>
              <a:latin typeface="+mn-lt"/>
              <a:ea typeface="+mn-ea"/>
              <a:cs typeface="+mn-cs"/>
            </a:rPr>
            <a:t>、標準財政規模に占める割合は</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ポイントの減少となった。</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一般会計及び特別会計ともに歳出抑制に努めており、平成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年度も一般会計及び特別会計（国民健康保険、後期高齢者医療、介護保険、簡易水道事業、農業集落排水事業、公共下水道事業）は、いずれも黒字を達成し、連結実質赤字比率は生じていない。</a:t>
          </a:r>
          <a:endParaRPr lang="ja-JP" altLang="ja-JP" sz="1400">
            <a:effectLst/>
          </a:endParaRPr>
        </a:p>
        <a:p>
          <a:r>
            <a:rPr kumimoji="1" lang="ja-JP" altLang="ja-JP" sz="1100">
              <a:solidFill>
                <a:schemeClr val="dk1"/>
              </a:solidFill>
              <a:effectLst/>
              <a:latin typeface="+mn-lt"/>
              <a:ea typeface="+mn-ea"/>
              <a:cs typeface="+mn-cs"/>
            </a:rPr>
            <a:t>特に公営企業会計（水道事業）においては、堅実な経営を維持し、黒字幅が拡大傾向にあり資金不足は生じなかった。</a:t>
          </a:r>
          <a:endParaRPr lang="ja-JP" altLang="ja-JP" sz="1400">
            <a:effectLst/>
          </a:endParaRPr>
        </a:p>
        <a:p>
          <a:r>
            <a:rPr kumimoji="1" lang="ja-JP" altLang="ja-JP" sz="1100">
              <a:solidFill>
                <a:schemeClr val="dk1"/>
              </a:solidFill>
              <a:effectLst/>
              <a:latin typeface="+mn-lt"/>
              <a:ea typeface="+mn-ea"/>
              <a:cs typeface="+mn-cs"/>
            </a:rPr>
            <a:t>なお、一般会計からの繰出金によって黒字を確保している特別会計もあり、一般会計の負担はますます増大している。各特別会計においては、収入確保と適正な経費負担区分による財政運営、企業経営を行っていく必要がある。</a:t>
          </a:r>
          <a:endParaRPr lang="ja-JP" altLang="ja-JP" sz="1400">
            <a:effectLst/>
          </a:endParaRPr>
        </a:p>
        <a:p>
          <a:r>
            <a:rPr kumimoji="1" lang="ja-JP" altLang="ja-JP" sz="1100">
              <a:solidFill>
                <a:schemeClr val="dk1"/>
              </a:solidFill>
              <a:effectLst/>
              <a:latin typeface="+mn-lt"/>
              <a:ea typeface="+mn-ea"/>
              <a:cs typeface="+mn-cs"/>
            </a:rPr>
            <a:t>今後も一般会計の収支改善及び公営企業の経営安定化を図り、一定の連結黒字額の確保・維持に努める。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、平成２５年度に</a:t>
          </a:r>
          <a:r>
            <a:rPr kumimoji="1" lang="ja-JP" altLang="ja-JP" sz="1100">
              <a:solidFill>
                <a:schemeClr val="dk1"/>
              </a:solidFill>
              <a:effectLst/>
              <a:latin typeface="+mn-lt"/>
              <a:ea typeface="+mn-ea"/>
              <a:cs typeface="+mn-cs"/>
            </a:rPr>
            <a:t>ピークと</a:t>
          </a:r>
          <a:r>
            <a:rPr kumimoji="1" lang="ja-JP" altLang="en-US" sz="1100">
              <a:solidFill>
                <a:schemeClr val="dk1"/>
              </a:solidFill>
              <a:effectLst/>
              <a:latin typeface="+mn-lt"/>
              <a:ea typeface="+mn-ea"/>
              <a:cs typeface="+mn-cs"/>
            </a:rPr>
            <a:t>なっていたが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大型事業もおおむね完了し、</a:t>
          </a:r>
          <a:r>
            <a:rPr kumimoji="1" lang="ja-JP" altLang="ja-JP" sz="1100">
              <a:solidFill>
                <a:schemeClr val="dk1"/>
              </a:solidFill>
              <a:effectLst/>
              <a:latin typeface="+mn-lt"/>
              <a:ea typeface="+mn-ea"/>
              <a:cs typeface="+mn-cs"/>
            </a:rPr>
            <a:t>当面は減少していく見通しである。その一方で、公共下水道事業に対する償還負担の増加と、</a:t>
          </a:r>
          <a:r>
            <a:rPr kumimoji="1" lang="ja-JP" altLang="en-US" sz="1100">
              <a:solidFill>
                <a:schemeClr val="dk1"/>
              </a:solidFill>
              <a:effectLst/>
              <a:latin typeface="+mn-lt"/>
              <a:ea typeface="+mn-ea"/>
              <a:cs typeface="+mn-cs"/>
            </a:rPr>
            <a:t>２０２０年</a:t>
          </a:r>
          <a:r>
            <a:rPr kumimoji="1" lang="ja-JP" altLang="ja-JP" sz="1100">
              <a:solidFill>
                <a:schemeClr val="dk1"/>
              </a:solidFill>
              <a:effectLst/>
              <a:latin typeface="+mn-lt"/>
              <a:ea typeface="+mn-ea"/>
              <a:cs typeface="+mn-cs"/>
            </a:rPr>
            <a:t>東海環状自動車道ＩＣ開通を視野に入れた周辺整備や</a:t>
          </a:r>
          <a:r>
            <a:rPr kumimoji="1" lang="ja-JP" altLang="en-US" sz="1100">
              <a:solidFill>
                <a:schemeClr val="dk1"/>
              </a:solidFill>
              <a:effectLst/>
              <a:latin typeface="+mn-lt"/>
              <a:ea typeface="+mn-ea"/>
              <a:cs typeface="+mn-cs"/>
            </a:rPr>
            <a:t>、ＮＨＫ大河ドラマを契機とした事業、</a:t>
          </a:r>
          <a:r>
            <a:rPr kumimoji="1" lang="ja-JP" altLang="ja-JP" sz="1100">
              <a:solidFill>
                <a:schemeClr val="dk1"/>
              </a:solidFill>
              <a:effectLst/>
              <a:latin typeface="+mn-lt"/>
              <a:ea typeface="+mn-ea"/>
              <a:cs typeface="+mn-cs"/>
            </a:rPr>
            <a:t>公共施設等総合管理計画に基づく公共施設の改修などに地方債発行が見込まれることから、今後はより一層の事業の厳選と交付税算入率の高い起債の活用などにより、適正な比率の管理に努める。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市町村合併後に実施した大型事業がおおむね完了し、以後地方債の発行抑制を考慮していることから、地方債現在高は順調に減少しているが、充当可能財源の総額もこの</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年間は減少が続いているため、将来負担比率の分子は緩やかな減少幅にとどまっている。</a:t>
          </a:r>
          <a:endParaRPr lang="ja-JP" altLang="ja-JP" sz="1400">
            <a:effectLst/>
          </a:endParaRPr>
        </a:p>
        <a:p>
          <a:r>
            <a:rPr kumimoji="1" lang="ja-JP" altLang="ja-JP" sz="1100">
              <a:solidFill>
                <a:schemeClr val="dk1"/>
              </a:solidFill>
              <a:effectLst/>
              <a:latin typeface="+mn-lt"/>
              <a:ea typeface="+mn-ea"/>
              <a:cs typeface="+mn-cs"/>
            </a:rPr>
            <a:t>なお、東海環状自動車道ＩＣ開通を視野に入れたまちづくりのための周辺整備や</a:t>
          </a:r>
          <a:r>
            <a:rPr kumimoji="1" lang="ja-JP" altLang="en-US" sz="1100">
              <a:solidFill>
                <a:schemeClr val="dk1"/>
              </a:solidFill>
              <a:effectLst/>
              <a:latin typeface="+mn-lt"/>
              <a:ea typeface="+mn-ea"/>
              <a:cs typeface="+mn-cs"/>
            </a:rPr>
            <a:t>防災行政無線の更新整備、</a:t>
          </a:r>
          <a:r>
            <a:rPr kumimoji="1" lang="ja-JP" altLang="ja-JP" sz="1100">
              <a:solidFill>
                <a:schemeClr val="dk1"/>
              </a:solidFill>
              <a:effectLst/>
              <a:latin typeface="+mn-lt"/>
              <a:ea typeface="+mn-ea"/>
              <a:cs typeface="+mn-cs"/>
            </a:rPr>
            <a:t>公共施設等総合管理計画に基づく公共施設の改修</a:t>
          </a:r>
          <a:r>
            <a:rPr kumimoji="1" lang="ja-JP" altLang="en-US" sz="1100">
              <a:solidFill>
                <a:schemeClr val="dk1"/>
              </a:solidFill>
              <a:effectLst/>
              <a:latin typeface="+mn-lt"/>
              <a:ea typeface="+mn-ea"/>
              <a:cs typeface="+mn-cs"/>
            </a:rPr>
            <a:t>、また３ヵ年においては緊急自然災害防止対策事業</a:t>
          </a:r>
          <a:r>
            <a:rPr kumimoji="1" lang="ja-JP" altLang="ja-JP" sz="1100">
              <a:solidFill>
                <a:schemeClr val="dk1"/>
              </a:solidFill>
              <a:effectLst/>
              <a:latin typeface="+mn-lt"/>
              <a:ea typeface="+mn-ea"/>
              <a:cs typeface="+mn-cs"/>
            </a:rPr>
            <a:t>など、将来起債を伴う大規模事業が想定されるため、長期的視点に立ち、引き続き発行額に留意する必要がある。</a:t>
          </a:r>
          <a:endParaRPr lang="ja-JP" altLang="ja-JP" sz="1400">
            <a:effectLst/>
          </a:endParaRPr>
        </a:p>
        <a:p>
          <a:r>
            <a:rPr kumimoji="1" lang="ja-JP" altLang="ja-JP" sz="1100">
              <a:solidFill>
                <a:schemeClr val="dk1"/>
              </a:solidFill>
              <a:effectLst/>
              <a:latin typeface="+mn-lt"/>
              <a:ea typeface="+mn-ea"/>
              <a:cs typeface="+mn-cs"/>
            </a:rPr>
            <a:t>また、基金残高の拡充による将来財源の確保を進め、将来負担比率の分子構造の改善と財政健全化を推進する。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東海環状自動車道ＩＣ開通を視野に入れたまちづくりのための周辺整備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、小中学校等においては空調整備、照明ＬＥＤ化等により快適に学べるよう施設整備等に基金を活用したため減となった。基金を活用せざるをえないことの要因のひとつには、普通交付税の減少がある。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対応すべき予算措置については、合併振興基金等の特定目的基金の活用も視野にい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合併振興基金について、小中学校の空調整備工事、高効率型照明工事や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年開通をめざすインターチェンジ周辺整備事業等に活用した。また消防施設整備基金については、平成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年度より常備消防の広域化に向け、施設や車両等の整備を行うために活用した。ふるさと応援基金については、平成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年中にいただいた寄附について、使途により活用した。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合併振興基金については、上記使途により合併以降最大の繰入れとなり、前年度現在高より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百万円の減額となった。消防施設整備基金については、消防広域化に向けた整備のため繰入れたため、前年度現在高より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百万円の減額となった。ふるさと応援基金については、平成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千円であったことに対し平成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千円増加したことにより前年度に比べると増加したが、翌年度には活用される。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対応すべき予算措置については、合併振興基金等の特定目的基金の活用も視野にい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その要因の一つには、本市の最大収入科目である普通交付税について、合併特例措置の縮減及び国勢調査人口の減少していることにより、普通交付税が減少したため、財政調整基金の繰入れ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経常的な一般財源の縮小等は避けられないなか、</a:t>
          </a:r>
          <a:r>
            <a:rPr kumimoji="1" lang="ja-JP" altLang="ja-JP" sz="1300">
              <a:solidFill>
                <a:schemeClr val="dk1"/>
              </a:solidFill>
              <a:effectLst/>
              <a:latin typeface="+mn-lt"/>
              <a:ea typeface="+mn-ea"/>
              <a:cs typeface="+mn-cs"/>
            </a:rPr>
            <a:t>実質的な財源不足に伴う補填としての基金繰入の抑制に努めつつも、中長期的に取組むべき課題等においては、時期を逸することのないよう対応すべき予算措置については、</a:t>
          </a:r>
          <a:r>
            <a:rPr kumimoji="1" lang="ja-JP" altLang="en-US" sz="1300">
              <a:solidFill>
                <a:schemeClr val="dk1"/>
              </a:solidFill>
              <a:effectLst/>
              <a:latin typeface="+mn-lt"/>
              <a:ea typeface="+mn-ea"/>
              <a:cs typeface="+mn-cs"/>
            </a:rPr>
            <a:t>基金の弾力的な運営を検討していく。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年度に活用したが、平成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年度以降は活用はなく、平成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年度においても基金繰入を行うことはなかったため、増減はほぼなかった。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今後においても、減債基金の活用を行うことなく運用できるように、適正管理につとめる。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有形固定資産減価償却率について、類似団体・全国・県平均と比べ高い水準で推移している。本市は平成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町村が合併したが、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町村がそれぞれ整備したものを引継ぎ使用しているため、公共施設等の保有は多いが、その多くは昭和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に建てられている。今後一層に老朽化が進み、有形固定資産減価償却率が高くなることが予測されるが、計画的な修繕により施設寿命を延長し、耐用年数を経過している施設等においては、計画的に除却することも視野に入れ、公共施設を管理運営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78" name="楕円 77"/>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79"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0" name="楕円 79"/>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104140</xdr:rowOff>
    </xdr:to>
    <xdr:cxnSp macro="">
      <xdr:nvCxnSpPr>
        <xdr:cNvPr id="81" name="直線コネクタ 80"/>
        <xdr:cNvCxnSpPr/>
      </xdr:nvCxnSpPr>
      <xdr:spPr>
        <a:xfrm flipV="1">
          <a:off x="4051300" y="56222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2" name="楕円 81"/>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29</xdr:row>
      <xdr:rowOff>40640</xdr:rowOff>
    </xdr:to>
    <xdr:cxnSp macro="">
      <xdr:nvCxnSpPr>
        <xdr:cNvPr id="83" name="直線コネクタ 82"/>
        <xdr:cNvCxnSpPr/>
      </xdr:nvCxnSpPr>
      <xdr:spPr>
        <a:xfrm flipV="1">
          <a:off x="3289300" y="567626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86" name="n_1mainValue有形固定資産減価償却率"/>
        <xdr:cNvSpPr txBox="1"/>
      </xdr:nvSpPr>
      <xdr:spPr>
        <a:xfrm>
          <a:off x="38360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87"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決算における償還可能年数は、８．９年（参考数値）で、３．３ポイント減少した。これは、ここ数年においては、地方債発行を抑制できていたことや、地方債残高の減少、また事業を厳選したことによる業務支出を削減できたことによるものである。しかしながら、当面、東海環状自動車ＩＣ開通の周辺整備等に費用を要するなど事業支出が増加し、債務償還可能年数が高くなることも予測される。今後においても、緊急性や住民ニーズを的確に把握し、後年への負担を軽減できる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31" name="楕円 130"/>
        <xdr:cNvSpPr/>
      </xdr:nvSpPr>
      <xdr:spPr>
        <a:xfrm>
          <a:off x="1474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32" name="債務償還可能年数該当値テキスト"/>
        <xdr:cNvSpPr txBox="1"/>
      </xdr:nvSpPr>
      <xdr:spPr>
        <a:xfrm>
          <a:off x="14846300" y="6484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99695</xdr:rowOff>
    </xdr:from>
    <xdr:to>
      <xdr:col>24</xdr:col>
      <xdr:colOff>114300</xdr:colOff>
      <xdr:row>35</xdr:row>
      <xdr:rowOff>29845</xdr:rowOff>
    </xdr:to>
    <xdr:sp macro="" textlink="">
      <xdr:nvSpPr>
        <xdr:cNvPr id="69" name="楕円 68"/>
        <xdr:cNvSpPr/>
      </xdr:nvSpPr>
      <xdr:spPr>
        <a:xfrm>
          <a:off x="4584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122572</xdr:rowOff>
    </xdr:from>
    <xdr:ext cx="405111" cy="259045"/>
    <xdr:sp macro="" textlink="">
      <xdr:nvSpPr>
        <xdr:cNvPr id="70" name="【道路】&#10;有形固定資産減価償却率該当値テキスト"/>
        <xdr:cNvSpPr txBox="1"/>
      </xdr:nvSpPr>
      <xdr:spPr>
        <a:xfrm>
          <a:off x="4673600"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135890</xdr:rowOff>
    </xdr:from>
    <xdr:to>
      <xdr:col>20</xdr:col>
      <xdr:colOff>38100</xdr:colOff>
      <xdr:row>35</xdr:row>
      <xdr:rowOff>66040</xdr:rowOff>
    </xdr:to>
    <xdr:sp macro="" textlink="">
      <xdr:nvSpPr>
        <xdr:cNvPr id="71" name="楕円 70"/>
        <xdr:cNvSpPr/>
      </xdr:nvSpPr>
      <xdr:spPr>
        <a:xfrm>
          <a:off x="3746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150495</xdr:rowOff>
    </xdr:from>
    <xdr:to>
      <xdr:col>24</xdr:col>
      <xdr:colOff>63500</xdr:colOff>
      <xdr:row>35</xdr:row>
      <xdr:rowOff>15240</xdr:rowOff>
    </xdr:to>
    <xdr:cxnSp macro="">
      <xdr:nvCxnSpPr>
        <xdr:cNvPr id="72" name="直線コネクタ 71"/>
        <xdr:cNvCxnSpPr/>
      </xdr:nvCxnSpPr>
      <xdr:spPr>
        <a:xfrm flipV="1">
          <a:off x="3797300" y="5979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160655</xdr:rowOff>
    </xdr:from>
    <xdr:to>
      <xdr:col>15</xdr:col>
      <xdr:colOff>101600</xdr:colOff>
      <xdr:row>35</xdr:row>
      <xdr:rowOff>90805</xdr:rowOff>
    </xdr:to>
    <xdr:sp macro="" textlink="">
      <xdr:nvSpPr>
        <xdr:cNvPr id="73" name="楕円 72"/>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xdr:rowOff>
    </xdr:from>
    <xdr:to>
      <xdr:col>19</xdr:col>
      <xdr:colOff>177800</xdr:colOff>
      <xdr:row>35</xdr:row>
      <xdr:rowOff>40005</xdr:rowOff>
    </xdr:to>
    <xdr:cxnSp macro="">
      <xdr:nvCxnSpPr>
        <xdr:cNvPr id="74" name="直線コネクタ 73"/>
        <xdr:cNvCxnSpPr/>
      </xdr:nvCxnSpPr>
      <xdr:spPr>
        <a:xfrm flipV="1">
          <a:off x="2908300" y="6015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82567</xdr:rowOff>
    </xdr:from>
    <xdr:ext cx="405111" cy="259045"/>
    <xdr:sp macro="" textlink="">
      <xdr:nvSpPr>
        <xdr:cNvPr id="77" name="n_1mainValue【道路】&#10;有形固定資産減価償却率"/>
        <xdr:cNvSpPr txBox="1"/>
      </xdr:nvSpPr>
      <xdr:spPr>
        <a:xfrm>
          <a:off x="3582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107332</xdr:rowOff>
    </xdr:from>
    <xdr:ext cx="405111" cy="259045"/>
    <xdr:sp macro="" textlink="">
      <xdr:nvSpPr>
        <xdr:cNvPr id="78" name="n_2mainValue【道路】&#10;有形固定資産減価償却率"/>
        <xdr:cNvSpPr txBox="1"/>
      </xdr:nvSpPr>
      <xdr:spPr>
        <a:xfrm>
          <a:off x="2705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xdr:rowOff>
    </xdr:from>
    <xdr:to>
      <xdr:col>55</xdr:col>
      <xdr:colOff>50800</xdr:colOff>
      <xdr:row>37</xdr:row>
      <xdr:rowOff>111379</xdr:rowOff>
    </xdr:to>
    <xdr:sp macro="" textlink="">
      <xdr:nvSpPr>
        <xdr:cNvPr id="116" name="楕円 115"/>
        <xdr:cNvSpPr/>
      </xdr:nvSpPr>
      <xdr:spPr>
        <a:xfrm>
          <a:off x="104267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32656</xdr:rowOff>
    </xdr:from>
    <xdr:ext cx="534377" cy="259045"/>
    <xdr:sp macro="" textlink="">
      <xdr:nvSpPr>
        <xdr:cNvPr id="117" name="【道路】&#10;一人当たり延長該当値テキスト"/>
        <xdr:cNvSpPr txBox="1"/>
      </xdr:nvSpPr>
      <xdr:spPr>
        <a:xfrm>
          <a:off x="10515600" y="62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18390</xdr:rowOff>
    </xdr:from>
    <xdr:to>
      <xdr:col>50</xdr:col>
      <xdr:colOff>165100</xdr:colOff>
      <xdr:row>37</xdr:row>
      <xdr:rowOff>119990</xdr:rowOff>
    </xdr:to>
    <xdr:sp macro="" textlink="">
      <xdr:nvSpPr>
        <xdr:cNvPr id="118" name="楕円 117"/>
        <xdr:cNvSpPr/>
      </xdr:nvSpPr>
      <xdr:spPr>
        <a:xfrm>
          <a:off x="9588500" y="63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60579</xdr:rowOff>
    </xdr:from>
    <xdr:to>
      <xdr:col>55</xdr:col>
      <xdr:colOff>0</xdr:colOff>
      <xdr:row>37</xdr:row>
      <xdr:rowOff>69190</xdr:rowOff>
    </xdr:to>
    <xdr:cxnSp macro="">
      <xdr:nvCxnSpPr>
        <xdr:cNvPr id="119" name="直線コネクタ 118"/>
        <xdr:cNvCxnSpPr/>
      </xdr:nvCxnSpPr>
      <xdr:spPr>
        <a:xfrm flipV="1">
          <a:off x="9639300" y="6404229"/>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28943</xdr:rowOff>
    </xdr:from>
    <xdr:to>
      <xdr:col>46</xdr:col>
      <xdr:colOff>38100</xdr:colOff>
      <xdr:row>37</xdr:row>
      <xdr:rowOff>130543</xdr:rowOff>
    </xdr:to>
    <xdr:sp macro="" textlink="">
      <xdr:nvSpPr>
        <xdr:cNvPr id="120" name="楕円 119"/>
        <xdr:cNvSpPr/>
      </xdr:nvSpPr>
      <xdr:spPr>
        <a:xfrm>
          <a:off x="8699500" y="63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69190</xdr:rowOff>
    </xdr:from>
    <xdr:to>
      <xdr:col>50</xdr:col>
      <xdr:colOff>114300</xdr:colOff>
      <xdr:row>37</xdr:row>
      <xdr:rowOff>79743</xdr:rowOff>
    </xdr:to>
    <xdr:cxnSp macro="">
      <xdr:nvCxnSpPr>
        <xdr:cNvPr id="121" name="直線コネクタ 120"/>
        <xdr:cNvCxnSpPr/>
      </xdr:nvCxnSpPr>
      <xdr:spPr>
        <a:xfrm flipV="1">
          <a:off x="8750300" y="641284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136517</xdr:rowOff>
    </xdr:from>
    <xdr:ext cx="534377" cy="259045"/>
    <xdr:sp macro="" textlink="">
      <xdr:nvSpPr>
        <xdr:cNvPr id="124" name="n_1mainValue【道路】&#10;一人当たり延長"/>
        <xdr:cNvSpPr txBox="1"/>
      </xdr:nvSpPr>
      <xdr:spPr>
        <a:xfrm>
          <a:off x="9359411" y="6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147070</xdr:rowOff>
    </xdr:from>
    <xdr:ext cx="534377" cy="259045"/>
    <xdr:sp macro="" textlink="">
      <xdr:nvSpPr>
        <xdr:cNvPr id="125" name="n_2mainValue【道路】&#10;一人当たり延長"/>
        <xdr:cNvSpPr txBox="1"/>
      </xdr:nvSpPr>
      <xdr:spPr>
        <a:xfrm>
          <a:off x="8483111" y="6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65" name="楕円 164"/>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66"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67" name="楕円 166"/>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75112</xdr:rowOff>
    </xdr:to>
    <xdr:cxnSp macro="">
      <xdr:nvCxnSpPr>
        <xdr:cNvPr id="168" name="直線コネクタ 167"/>
        <xdr:cNvCxnSpPr/>
      </xdr:nvCxnSpPr>
      <xdr:spPr>
        <a:xfrm flipV="1">
          <a:off x="3797300" y="101694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69" name="楕円 168"/>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115933</xdr:rowOff>
    </xdr:to>
    <xdr:cxnSp macro="">
      <xdr:nvCxnSpPr>
        <xdr:cNvPr id="170" name="直線コネクタ 169"/>
        <xdr:cNvCxnSpPr/>
      </xdr:nvCxnSpPr>
      <xdr:spPr>
        <a:xfrm flipV="1">
          <a:off x="2908300" y="101906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117039</xdr:rowOff>
    </xdr:from>
    <xdr:ext cx="405111" cy="259045"/>
    <xdr:sp macro="" textlink="">
      <xdr:nvSpPr>
        <xdr:cNvPr id="173" name="n_1mainValue【橋りょう・トンネ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157860</xdr:rowOff>
    </xdr:from>
    <xdr:ext cx="405111" cy="259045"/>
    <xdr:sp macro="" textlink="">
      <xdr:nvSpPr>
        <xdr:cNvPr id="174" name="n_2mainValue【橋りょう・トンネル】&#10;有形固定資産減価償却率"/>
        <xdr:cNvSpPr txBox="1"/>
      </xdr:nvSpPr>
      <xdr:spPr>
        <a:xfrm>
          <a:off x="2705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75688</xdr:rowOff>
    </xdr:from>
    <xdr:to>
      <xdr:col>55</xdr:col>
      <xdr:colOff>50800</xdr:colOff>
      <xdr:row>61</xdr:row>
      <xdr:rowOff>5838</xdr:rowOff>
    </xdr:to>
    <xdr:sp macro="" textlink="">
      <xdr:nvSpPr>
        <xdr:cNvPr id="212" name="楕円 211"/>
        <xdr:cNvSpPr/>
      </xdr:nvSpPr>
      <xdr:spPr>
        <a:xfrm>
          <a:off x="10426700" y="103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98565</xdr:rowOff>
    </xdr:from>
    <xdr:ext cx="599010" cy="259045"/>
    <xdr:sp macro="" textlink="">
      <xdr:nvSpPr>
        <xdr:cNvPr id="213" name="【橋りょう・トンネル】&#10;一人当たり有形固定資産（償却資産）額該当値テキスト"/>
        <xdr:cNvSpPr txBox="1"/>
      </xdr:nvSpPr>
      <xdr:spPr>
        <a:xfrm>
          <a:off x="10515600" y="102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87128</xdr:rowOff>
    </xdr:from>
    <xdr:to>
      <xdr:col>50</xdr:col>
      <xdr:colOff>165100</xdr:colOff>
      <xdr:row>61</xdr:row>
      <xdr:rowOff>17278</xdr:rowOff>
    </xdr:to>
    <xdr:sp macro="" textlink="">
      <xdr:nvSpPr>
        <xdr:cNvPr id="214" name="楕円 213"/>
        <xdr:cNvSpPr/>
      </xdr:nvSpPr>
      <xdr:spPr>
        <a:xfrm>
          <a:off x="9588500" y="103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126488</xdr:rowOff>
    </xdr:from>
    <xdr:to>
      <xdr:col>55</xdr:col>
      <xdr:colOff>0</xdr:colOff>
      <xdr:row>60</xdr:row>
      <xdr:rowOff>137928</xdr:rowOff>
    </xdr:to>
    <xdr:cxnSp macro="">
      <xdr:nvCxnSpPr>
        <xdr:cNvPr id="215" name="直線コネクタ 214"/>
        <xdr:cNvCxnSpPr/>
      </xdr:nvCxnSpPr>
      <xdr:spPr>
        <a:xfrm flipV="1">
          <a:off x="9639300" y="10413488"/>
          <a:ext cx="8382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121366</xdr:rowOff>
    </xdr:from>
    <xdr:to>
      <xdr:col>46</xdr:col>
      <xdr:colOff>38100</xdr:colOff>
      <xdr:row>61</xdr:row>
      <xdr:rowOff>51516</xdr:rowOff>
    </xdr:to>
    <xdr:sp macro="" textlink="">
      <xdr:nvSpPr>
        <xdr:cNvPr id="216" name="楕円 215"/>
        <xdr:cNvSpPr/>
      </xdr:nvSpPr>
      <xdr:spPr>
        <a:xfrm>
          <a:off x="8699500" y="104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137928</xdr:rowOff>
    </xdr:from>
    <xdr:to>
      <xdr:col>50</xdr:col>
      <xdr:colOff>114300</xdr:colOff>
      <xdr:row>61</xdr:row>
      <xdr:rowOff>716</xdr:rowOff>
    </xdr:to>
    <xdr:cxnSp macro="">
      <xdr:nvCxnSpPr>
        <xdr:cNvPr id="217" name="直線コネクタ 216"/>
        <xdr:cNvCxnSpPr/>
      </xdr:nvCxnSpPr>
      <xdr:spPr>
        <a:xfrm flipV="1">
          <a:off x="8750300" y="1042492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33805</xdr:rowOff>
    </xdr:from>
    <xdr:ext cx="599010" cy="259045"/>
    <xdr:sp macro="" textlink="">
      <xdr:nvSpPr>
        <xdr:cNvPr id="220" name="n_1mainValue【橋りょう・トンネル】&#10;一人当たり有形固定資産（償却資産）額"/>
        <xdr:cNvSpPr txBox="1"/>
      </xdr:nvSpPr>
      <xdr:spPr>
        <a:xfrm>
          <a:off x="9327095" y="101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68043</xdr:rowOff>
    </xdr:from>
    <xdr:ext cx="599010" cy="259045"/>
    <xdr:sp macro="" textlink="">
      <xdr:nvSpPr>
        <xdr:cNvPr id="221" name="n_2mainValue【橋りょう・トンネル】&#10;一人当たり有形固定資産（償却資産）額"/>
        <xdr:cNvSpPr txBox="1"/>
      </xdr:nvSpPr>
      <xdr:spPr>
        <a:xfrm>
          <a:off x="8450795" y="101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60" name="楕円 259"/>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261"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2" name="楕円 261"/>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3811</xdr:rowOff>
    </xdr:to>
    <xdr:cxnSp macro="">
      <xdr:nvCxnSpPr>
        <xdr:cNvPr id="263" name="直線コネクタ 262"/>
        <xdr:cNvCxnSpPr/>
      </xdr:nvCxnSpPr>
      <xdr:spPr>
        <a:xfrm flipV="1">
          <a:off x="3797300" y="14036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64" name="楕円 263"/>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83</xdr:row>
      <xdr:rowOff>45720</xdr:rowOff>
    </xdr:to>
    <xdr:cxnSp macro="">
      <xdr:nvCxnSpPr>
        <xdr:cNvPr id="265" name="直線コネクタ 264"/>
        <xdr:cNvCxnSpPr/>
      </xdr:nvCxnSpPr>
      <xdr:spPr>
        <a:xfrm flipV="1">
          <a:off x="2908300" y="1406271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68" name="n_1main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69"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07" name="楕円 306"/>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08" name="【公営住宅】&#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309" name="楕円 308"/>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46482</xdr:rowOff>
    </xdr:to>
    <xdr:cxnSp macro="">
      <xdr:nvCxnSpPr>
        <xdr:cNvPr id="310" name="直線コネクタ 309"/>
        <xdr:cNvCxnSpPr/>
      </xdr:nvCxnSpPr>
      <xdr:spPr>
        <a:xfrm flipV="1">
          <a:off x="9639300" y="147904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20065</xdr:rowOff>
    </xdr:from>
    <xdr:to>
      <xdr:col>46</xdr:col>
      <xdr:colOff>38100</xdr:colOff>
      <xdr:row>86</xdr:row>
      <xdr:rowOff>121665</xdr:rowOff>
    </xdr:to>
    <xdr:sp macro="" textlink="">
      <xdr:nvSpPr>
        <xdr:cNvPr id="311" name="楕円 310"/>
        <xdr:cNvSpPr/>
      </xdr:nvSpPr>
      <xdr:spPr>
        <a:xfrm>
          <a:off x="8699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46482</xdr:rowOff>
    </xdr:from>
    <xdr:to>
      <xdr:col>50</xdr:col>
      <xdr:colOff>114300</xdr:colOff>
      <xdr:row>86</xdr:row>
      <xdr:rowOff>70865</xdr:rowOff>
    </xdr:to>
    <xdr:cxnSp macro="">
      <xdr:nvCxnSpPr>
        <xdr:cNvPr id="312" name="直線コネクタ 311"/>
        <xdr:cNvCxnSpPr/>
      </xdr:nvCxnSpPr>
      <xdr:spPr>
        <a:xfrm flipV="1">
          <a:off x="8750300" y="1479118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315" name="n_1mainValue【公営住宅】&#10;一人当たり面積"/>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112792</xdr:rowOff>
    </xdr:from>
    <xdr:ext cx="469744" cy="259045"/>
    <xdr:sp macro="" textlink="">
      <xdr:nvSpPr>
        <xdr:cNvPr id="316" name="n_2mainValue【公営住宅】&#10;一人当たり面積"/>
        <xdr:cNvSpPr txBox="1"/>
      </xdr:nvSpPr>
      <xdr:spPr>
        <a:xfrm>
          <a:off x="8515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372" name="楕円 371"/>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373"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374" name="楕円 373"/>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170906</xdr:rowOff>
    </xdr:to>
    <xdr:cxnSp macro="">
      <xdr:nvCxnSpPr>
        <xdr:cNvPr id="375" name="直線コネクタ 374"/>
        <xdr:cNvCxnSpPr/>
      </xdr:nvCxnSpPr>
      <xdr:spPr>
        <a:xfrm flipV="1">
          <a:off x="15481300" y="61341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376" name="楕円 375"/>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68036</xdr:rowOff>
    </xdr:to>
    <xdr:cxnSp macro="">
      <xdr:nvCxnSpPr>
        <xdr:cNvPr id="377" name="直線コネクタ 376"/>
        <xdr:cNvCxnSpPr/>
      </xdr:nvCxnSpPr>
      <xdr:spPr>
        <a:xfrm flipV="1">
          <a:off x="14592300" y="6171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380" name="n_1mainValue【認定こども園・幼稚園・保育所】&#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381" name="n_2mainValue【認定こども園・幼稚園・保育所】&#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167459</xdr:rowOff>
    </xdr:from>
    <xdr:to>
      <xdr:col>116</xdr:col>
      <xdr:colOff>114300</xdr:colOff>
      <xdr:row>38</xdr:row>
      <xdr:rowOff>97609</xdr:rowOff>
    </xdr:to>
    <xdr:sp macro="" textlink="">
      <xdr:nvSpPr>
        <xdr:cNvPr id="421" name="楕円 420"/>
        <xdr:cNvSpPr/>
      </xdr:nvSpPr>
      <xdr:spPr>
        <a:xfrm>
          <a:off x="22110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18885</xdr:rowOff>
    </xdr:from>
    <xdr:ext cx="469744" cy="259045"/>
    <xdr:sp macro="" textlink="">
      <xdr:nvSpPr>
        <xdr:cNvPr id="422" name="【認定こども園・幼稚園・保育所】&#10;一人当たり面積該当値テキスト"/>
        <xdr:cNvSpPr txBox="1"/>
      </xdr:nvSpPr>
      <xdr:spPr>
        <a:xfrm>
          <a:off x="221996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5806</xdr:rowOff>
    </xdr:from>
    <xdr:to>
      <xdr:col>112</xdr:col>
      <xdr:colOff>38100</xdr:colOff>
      <xdr:row>38</xdr:row>
      <xdr:rowOff>107406</xdr:rowOff>
    </xdr:to>
    <xdr:sp macro="" textlink="">
      <xdr:nvSpPr>
        <xdr:cNvPr id="423" name="楕円 422"/>
        <xdr:cNvSpPr/>
      </xdr:nvSpPr>
      <xdr:spPr>
        <a:xfrm>
          <a:off x="2127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56606</xdr:rowOff>
    </xdr:to>
    <xdr:cxnSp macro="">
      <xdr:nvCxnSpPr>
        <xdr:cNvPr id="424" name="直線コネクタ 423"/>
        <xdr:cNvCxnSpPr/>
      </xdr:nvCxnSpPr>
      <xdr:spPr>
        <a:xfrm flipV="1">
          <a:off x="21323300" y="65619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425" name="楕円 424"/>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38</xdr:row>
      <xdr:rowOff>125185</xdr:rowOff>
    </xdr:to>
    <xdr:cxnSp macro="">
      <xdr:nvCxnSpPr>
        <xdr:cNvPr id="426" name="直線コネクタ 425"/>
        <xdr:cNvCxnSpPr/>
      </xdr:nvCxnSpPr>
      <xdr:spPr>
        <a:xfrm flipV="1">
          <a:off x="20434300" y="65717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123933</xdr:rowOff>
    </xdr:from>
    <xdr:ext cx="469744" cy="259045"/>
    <xdr:sp macro="" textlink="">
      <xdr:nvSpPr>
        <xdr:cNvPr id="429" name="n_1mainValue【認定こども園・幼稚園・保育所】&#10;一人当たり面積"/>
        <xdr:cNvSpPr txBox="1"/>
      </xdr:nvSpPr>
      <xdr:spPr>
        <a:xfrm>
          <a:off x="210757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21063</xdr:rowOff>
    </xdr:from>
    <xdr:ext cx="469744" cy="259045"/>
    <xdr:sp macro="" textlink="">
      <xdr:nvSpPr>
        <xdr:cNvPr id="430" name="n_2mainValue【認定こども園・幼稚園・保育所】&#10;一人当たり面積"/>
        <xdr:cNvSpPr txBox="1"/>
      </xdr:nvSpPr>
      <xdr:spPr>
        <a:xfrm>
          <a:off x="20199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471" name="楕円 470"/>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472" name="【学校施設】&#10;有形固定資産減価償却率該当値テキスト"/>
        <xdr:cNvSpPr txBox="1"/>
      </xdr:nvSpPr>
      <xdr:spPr>
        <a:xfrm>
          <a:off x="16357600"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73" name="楕円 472"/>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128996</xdr:rowOff>
    </xdr:to>
    <xdr:cxnSp macro="">
      <xdr:nvCxnSpPr>
        <xdr:cNvPr id="474" name="直線コネクタ 473"/>
        <xdr:cNvCxnSpPr/>
      </xdr:nvCxnSpPr>
      <xdr:spPr>
        <a:xfrm flipV="1">
          <a:off x="15481300" y="102151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75" name="楕円 474"/>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104503</xdr:rowOff>
    </xdr:to>
    <xdr:cxnSp macro="">
      <xdr:nvCxnSpPr>
        <xdr:cNvPr id="476" name="直線コネクタ 475"/>
        <xdr:cNvCxnSpPr/>
      </xdr:nvCxnSpPr>
      <xdr:spPr>
        <a:xfrm flipV="1">
          <a:off x="14592300" y="1024454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170923</xdr:rowOff>
    </xdr:from>
    <xdr:ext cx="405111" cy="259045"/>
    <xdr:sp macro="" textlink="">
      <xdr:nvSpPr>
        <xdr:cNvPr id="479" name="n_1mainValue【学校施設】&#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80" name="n_2main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103277</xdr:rowOff>
    </xdr:from>
    <xdr:to>
      <xdr:col>116</xdr:col>
      <xdr:colOff>114300</xdr:colOff>
      <xdr:row>60</xdr:row>
      <xdr:rowOff>33427</xdr:rowOff>
    </xdr:to>
    <xdr:sp macro="" textlink="">
      <xdr:nvSpPr>
        <xdr:cNvPr id="517" name="楕円 516"/>
        <xdr:cNvSpPr/>
      </xdr:nvSpPr>
      <xdr:spPr>
        <a:xfrm>
          <a:off x="22110700" y="10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126154</xdr:rowOff>
    </xdr:from>
    <xdr:ext cx="469744" cy="259045"/>
    <xdr:sp macro="" textlink="">
      <xdr:nvSpPr>
        <xdr:cNvPr id="518" name="【学校施設】&#10;一人当たり面積該当値テキスト"/>
        <xdr:cNvSpPr txBox="1"/>
      </xdr:nvSpPr>
      <xdr:spPr>
        <a:xfrm>
          <a:off x="22199600" y="1007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154025</xdr:rowOff>
    </xdr:from>
    <xdr:to>
      <xdr:col>112</xdr:col>
      <xdr:colOff>38100</xdr:colOff>
      <xdr:row>60</xdr:row>
      <xdr:rowOff>84175</xdr:rowOff>
    </xdr:to>
    <xdr:sp macro="" textlink="">
      <xdr:nvSpPr>
        <xdr:cNvPr id="519" name="楕円 518"/>
        <xdr:cNvSpPr/>
      </xdr:nvSpPr>
      <xdr:spPr>
        <a:xfrm>
          <a:off x="21272500" y="102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154077</xdr:rowOff>
    </xdr:from>
    <xdr:to>
      <xdr:col>116</xdr:col>
      <xdr:colOff>63500</xdr:colOff>
      <xdr:row>60</xdr:row>
      <xdr:rowOff>33375</xdr:rowOff>
    </xdr:to>
    <xdr:cxnSp macro="">
      <xdr:nvCxnSpPr>
        <xdr:cNvPr id="520" name="直線コネクタ 519"/>
        <xdr:cNvCxnSpPr/>
      </xdr:nvCxnSpPr>
      <xdr:spPr>
        <a:xfrm flipV="1">
          <a:off x="21323300" y="10269627"/>
          <a:ext cx="8382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56642</xdr:rowOff>
    </xdr:from>
    <xdr:to>
      <xdr:col>107</xdr:col>
      <xdr:colOff>101600</xdr:colOff>
      <xdr:row>60</xdr:row>
      <xdr:rowOff>158242</xdr:rowOff>
    </xdr:to>
    <xdr:sp macro="" textlink="">
      <xdr:nvSpPr>
        <xdr:cNvPr id="521" name="楕円 520"/>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33375</xdr:rowOff>
    </xdr:from>
    <xdr:to>
      <xdr:col>111</xdr:col>
      <xdr:colOff>177800</xdr:colOff>
      <xdr:row>60</xdr:row>
      <xdr:rowOff>107442</xdr:rowOff>
    </xdr:to>
    <xdr:cxnSp macro="">
      <xdr:nvCxnSpPr>
        <xdr:cNvPr id="522" name="直線コネクタ 521"/>
        <xdr:cNvCxnSpPr/>
      </xdr:nvCxnSpPr>
      <xdr:spPr>
        <a:xfrm flipV="1">
          <a:off x="20434300" y="1032037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24"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100702</xdr:rowOff>
    </xdr:from>
    <xdr:ext cx="469744" cy="259045"/>
    <xdr:sp macro="" textlink="">
      <xdr:nvSpPr>
        <xdr:cNvPr id="525" name="n_1mainValue【学校施設】&#10;一人当たり面積"/>
        <xdr:cNvSpPr txBox="1"/>
      </xdr:nvSpPr>
      <xdr:spPr>
        <a:xfrm>
          <a:off x="21075727"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526" name="n_2mainValue【学校施設】&#10;一人当たり面積"/>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566" name="楕円 565"/>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567" name="【児童館】&#10;有形固定資産減価償却率該当値テキスト"/>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68" name="楕円 567"/>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7076</xdr:rowOff>
    </xdr:to>
    <xdr:cxnSp macro="">
      <xdr:nvCxnSpPr>
        <xdr:cNvPr id="569" name="直線コネクタ 568"/>
        <xdr:cNvCxnSpPr/>
      </xdr:nvCxnSpPr>
      <xdr:spPr>
        <a:xfrm flipV="1">
          <a:off x="15481300" y="143729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570" name="楕円 569"/>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42999</xdr:rowOff>
    </xdr:to>
    <xdr:cxnSp macro="">
      <xdr:nvCxnSpPr>
        <xdr:cNvPr id="571" name="直線コネクタ 570"/>
        <xdr:cNvCxnSpPr/>
      </xdr:nvCxnSpPr>
      <xdr:spPr>
        <a:xfrm flipV="1">
          <a:off x="14592300" y="1440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574" name="n_1mainValue【児童館】&#10;有形固定資産減価償却率"/>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575" name="n_2mainValue【児童館】&#10;有形固定資産減価償却率"/>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11" name="楕円 61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612"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13" name="楕円 612"/>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614" name="直線コネクタ 613"/>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楕円 614"/>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616" name="直線コネクタ 615"/>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619" name="n_1main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20"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9" name="楕円 658"/>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60"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61" name="楕円 660"/>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133350</xdr:rowOff>
    </xdr:to>
    <xdr:cxnSp macro="">
      <xdr:nvCxnSpPr>
        <xdr:cNvPr id="662" name="直線コネクタ 661"/>
        <xdr:cNvCxnSpPr/>
      </xdr:nvCxnSpPr>
      <xdr:spPr>
        <a:xfrm flipV="1">
          <a:off x="15481300" y="17758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3" name="楕円 662"/>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160020</xdr:rowOff>
    </xdr:to>
    <xdr:cxnSp macro="">
      <xdr:nvCxnSpPr>
        <xdr:cNvPr id="664" name="直線コネクタ 663"/>
        <xdr:cNvCxnSpPr/>
      </xdr:nvCxnSpPr>
      <xdr:spPr>
        <a:xfrm flipV="1">
          <a:off x="14592300" y="17792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67"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68" name="n_2mainValue【公民館】&#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08" name="楕円 707"/>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43741</xdr:rowOff>
    </xdr:from>
    <xdr:ext cx="469744" cy="259045"/>
    <xdr:sp macro="" textlink="">
      <xdr:nvSpPr>
        <xdr:cNvPr id="709" name="【公民館】&#10;一人当たり面積該当値テキスト"/>
        <xdr:cNvSpPr txBox="1"/>
      </xdr:nvSpPr>
      <xdr:spPr>
        <a:xfrm>
          <a:off x="22199600" y="1718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107043</xdr:rowOff>
    </xdr:from>
    <xdr:to>
      <xdr:col>112</xdr:col>
      <xdr:colOff>38100</xdr:colOff>
      <xdr:row>101</xdr:row>
      <xdr:rowOff>37193</xdr:rowOff>
    </xdr:to>
    <xdr:sp macro="" textlink="">
      <xdr:nvSpPr>
        <xdr:cNvPr id="710" name="楕円 709"/>
        <xdr:cNvSpPr/>
      </xdr:nvSpPr>
      <xdr:spPr>
        <a:xfrm>
          <a:off x="2127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157843</xdr:rowOff>
    </xdr:to>
    <xdr:cxnSp macro="">
      <xdr:nvCxnSpPr>
        <xdr:cNvPr id="711" name="直線コネクタ 710"/>
        <xdr:cNvCxnSpPr/>
      </xdr:nvCxnSpPr>
      <xdr:spPr>
        <a:xfrm flipV="1">
          <a:off x="21323300" y="17286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712" name="楕円 711"/>
        <xdr:cNvSpPr/>
      </xdr:nvSpPr>
      <xdr:spPr>
        <a:xfrm>
          <a:off x="20383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157843</xdr:rowOff>
    </xdr:from>
    <xdr:to>
      <xdr:col>111</xdr:col>
      <xdr:colOff>177800</xdr:colOff>
      <xdr:row>101</xdr:row>
      <xdr:rowOff>2721</xdr:rowOff>
    </xdr:to>
    <xdr:cxnSp macro="">
      <xdr:nvCxnSpPr>
        <xdr:cNvPr id="713" name="直線コネクタ 712"/>
        <xdr:cNvCxnSpPr/>
      </xdr:nvCxnSpPr>
      <xdr:spPr>
        <a:xfrm flipV="1">
          <a:off x="20434300" y="17302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5"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53720</xdr:rowOff>
    </xdr:from>
    <xdr:ext cx="469744" cy="259045"/>
    <xdr:sp macro="" textlink="">
      <xdr:nvSpPr>
        <xdr:cNvPr id="716" name="n_1mainValue【公民館】&#10;一人当たり面積"/>
        <xdr:cNvSpPr txBox="1"/>
      </xdr:nvSpPr>
      <xdr:spPr>
        <a:xfrm>
          <a:off x="21075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717" name="n_2mainValue【公民館】&#10;一人当たり面積"/>
        <xdr:cNvSpPr txBox="1"/>
      </xdr:nvSpPr>
      <xdr:spPr>
        <a:xfrm>
          <a:off x="20199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全体では、自治体が保有する公共施設等の指標の一つである「人口一人あたりの公共施設延床面積」について、本市は全国的な平均値より大きく、比較的多くの公共施設等を保有している。インフラ資産である道路について、総延長が</a:t>
          </a:r>
          <a:r>
            <a:rPr kumimoji="1" lang="ja-JP" altLang="en-US" sz="1100">
              <a:solidFill>
                <a:schemeClr val="dk1"/>
              </a:solidFill>
              <a:effectLst/>
              <a:latin typeface="+mn-lt"/>
              <a:ea typeface="+mn-ea"/>
              <a:cs typeface="+mn-cs"/>
            </a:rPr>
            <a:t>６０６，１１９</a:t>
          </a:r>
          <a:r>
            <a:rPr kumimoji="1" lang="ja-JP" altLang="ja-JP" sz="1100">
              <a:solidFill>
                <a:schemeClr val="dk1"/>
              </a:solidFill>
              <a:effectLst/>
              <a:latin typeface="+mn-lt"/>
              <a:ea typeface="+mn-ea"/>
              <a:cs typeface="+mn-cs"/>
            </a:rPr>
            <a:t>ｍあり、人口割合に対し長く、また橋りょうについては、有形固定資産減価償却率について、類似団体と比べ若干ではあるが低くなっている。公営住宅は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施設あるが、その内</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施設は昭和</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年代後半から昭和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年代前半に建設されたもので、老朽化が著しく令和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施設とも廃止予定である。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施設については、平成５年に建設され２５年が経過しているが、比較的新しく、先の３施設を廃止後は有形固定資産減価償却率は低くなる</a:t>
          </a:r>
          <a:r>
            <a:rPr kumimoji="1" lang="ja-JP" altLang="en-US" sz="1100">
              <a:solidFill>
                <a:schemeClr val="dk1"/>
              </a:solidFill>
              <a:effectLst/>
              <a:latin typeface="+mn-lt"/>
              <a:ea typeface="+mn-ea"/>
              <a:cs typeface="+mn-cs"/>
            </a:rPr>
            <a:t>ものの、一方で</a:t>
          </a:r>
          <a:r>
            <a:rPr kumimoji="1" lang="ja-JP" altLang="ja-JP" sz="1100">
              <a:solidFill>
                <a:schemeClr val="dk1"/>
              </a:solidFill>
              <a:effectLst/>
              <a:latin typeface="+mn-lt"/>
              <a:ea typeface="+mn-ea"/>
              <a:cs typeface="+mn-cs"/>
            </a:rPr>
            <a:t>一人あたり面積については、現在類似団体と比較しもっとも低くなって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、さらに低くなることが予測される。保育園について、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施設あるが、昭和</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年代後半から昭和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年代に建設され、有形固定資産減価償却率について、類似団体と比べ高い。今後においては、長寿命化対策を行う施設、耐用年数の経過等安全な利用が困難となった時点で休止又は廃止を</a:t>
          </a:r>
          <a:r>
            <a:rPr kumimoji="1" lang="ja-JP" altLang="en-US" sz="1100">
              <a:solidFill>
                <a:schemeClr val="dk1"/>
              </a:solidFill>
              <a:effectLst/>
              <a:latin typeface="+mn-lt"/>
              <a:ea typeface="+mn-ea"/>
              <a:cs typeface="+mn-cs"/>
            </a:rPr>
            <a:t>明確にし</a:t>
          </a:r>
          <a:r>
            <a:rPr kumimoji="1" lang="ja-JP" altLang="ja-JP" sz="1100">
              <a:solidFill>
                <a:schemeClr val="dk1"/>
              </a:solidFill>
              <a:effectLst/>
              <a:latin typeface="+mn-lt"/>
              <a:ea typeface="+mn-ea"/>
              <a:cs typeface="+mn-cs"/>
            </a:rPr>
            <a:t>適正管理に努めていく。学校施設について、平成以降に建設された学校もあるが、有形固定資産減価償却率はほぼ類似団体と比べ変わらない。今後においては、地域人口、児童生徒数が減少傾向にある地域もあるが、統合等見直す時期がくるまで施設を維持していく必要があり、比率は下がらないものと思われる。公民館については、昭和４０年代から昭和６０年代に建設されており、人口の割合に対し１５館あり、一人当たり面積が類似団体と比べもっとも高くなっている。公民館は地域のコミュニティを醸成するとともに防災の拠点として機能維持を求められているが、廃止や統合による施設の削減等</a:t>
          </a:r>
          <a:r>
            <a:rPr kumimoji="1" lang="ja-JP" altLang="en-US" sz="1100">
              <a:solidFill>
                <a:schemeClr val="dk1"/>
              </a:solidFill>
              <a:effectLst/>
              <a:latin typeface="+mn-lt"/>
              <a:ea typeface="+mn-ea"/>
              <a:cs typeface="+mn-cs"/>
            </a:rPr>
            <a:t>に着手し</a:t>
          </a:r>
          <a:r>
            <a:rPr kumimoji="1" lang="ja-JP" altLang="ja-JP" sz="1100">
              <a:solidFill>
                <a:schemeClr val="dk1"/>
              </a:solidFill>
              <a:effectLst/>
              <a:latin typeface="+mn-lt"/>
              <a:ea typeface="+mn-ea"/>
              <a:cs typeface="+mn-cs"/>
            </a:rPr>
            <a:t>公共施設の適正管理を推進していく。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1" name="楕円 70"/>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2" name="【図書館】&#10;有形固定資産減価償却率該当値テキスト"/>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133350</xdr:rowOff>
    </xdr:to>
    <xdr:cxnSp macro="">
      <xdr:nvCxnSpPr>
        <xdr:cNvPr id="74" name="直線コネクタ 73"/>
        <xdr:cNvCxnSpPr/>
      </xdr:nvCxnSpPr>
      <xdr:spPr>
        <a:xfrm flipV="1">
          <a:off x="3797300" y="64361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5" name="楕円 74"/>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133350</xdr:rowOff>
    </xdr:to>
    <xdr:cxnSp macro="">
      <xdr:nvCxnSpPr>
        <xdr:cNvPr id="76" name="直線コネクタ 75"/>
        <xdr:cNvCxnSpPr/>
      </xdr:nvCxnSpPr>
      <xdr:spPr>
        <a:xfrm>
          <a:off x="2908300" y="64623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9"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0" name="n_2mainValue【図書館】&#10;有形固定資産減価償却率"/>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20" name="楕円 119"/>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21"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2" name="楕円 121"/>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23" name="直線コネクタ 122"/>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4" name="楕円 123"/>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168728</xdr:rowOff>
    </xdr:to>
    <xdr:cxnSp macro="">
      <xdr:nvCxnSpPr>
        <xdr:cNvPr id="125" name="直線コネクタ 124"/>
        <xdr:cNvCxnSpPr/>
      </xdr:nvCxnSpPr>
      <xdr:spPr>
        <a:xfrm flipV="1">
          <a:off x="8750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28320</xdr:rowOff>
    </xdr:from>
    <xdr:ext cx="469744" cy="259045"/>
    <xdr:sp macro="" textlink="">
      <xdr:nvSpPr>
        <xdr:cNvPr id="128" name="n_1main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29"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20066</xdr:rowOff>
    </xdr:from>
    <xdr:to>
      <xdr:col>24</xdr:col>
      <xdr:colOff>114300</xdr:colOff>
      <xdr:row>60</xdr:row>
      <xdr:rowOff>121666</xdr:rowOff>
    </xdr:to>
    <xdr:sp macro="" textlink="">
      <xdr:nvSpPr>
        <xdr:cNvPr id="166" name="楕円 165"/>
        <xdr:cNvSpPr/>
      </xdr:nvSpPr>
      <xdr:spPr>
        <a:xfrm>
          <a:off x="45847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42943</xdr:rowOff>
    </xdr:from>
    <xdr:ext cx="405111" cy="259045"/>
    <xdr:sp macro="" textlink="">
      <xdr:nvSpPr>
        <xdr:cNvPr id="167" name="【体育館・プール】&#10;有形固定資産減価償却率該当値テキスト"/>
        <xdr:cNvSpPr txBox="1"/>
      </xdr:nvSpPr>
      <xdr:spPr>
        <a:xfrm>
          <a:off x="4673600" y="1015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168" name="楕円 167"/>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107442</xdr:rowOff>
    </xdr:to>
    <xdr:cxnSp macro="">
      <xdr:nvCxnSpPr>
        <xdr:cNvPr id="169" name="直線コネクタ 168"/>
        <xdr:cNvCxnSpPr/>
      </xdr:nvCxnSpPr>
      <xdr:spPr>
        <a:xfrm flipV="1">
          <a:off x="3797300" y="103578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104648</xdr:rowOff>
    </xdr:from>
    <xdr:to>
      <xdr:col>15</xdr:col>
      <xdr:colOff>101600</xdr:colOff>
      <xdr:row>64</xdr:row>
      <xdr:rowOff>34798</xdr:rowOff>
    </xdr:to>
    <xdr:sp macro="" textlink="">
      <xdr:nvSpPr>
        <xdr:cNvPr id="170" name="楕円 169"/>
        <xdr:cNvSpPr/>
      </xdr:nvSpPr>
      <xdr:spPr>
        <a:xfrm>
          <a:off x="2857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107442</xdr:rowOff>
    </xdr:from>
    <xdr:to>
      <xdr:col>19</xdr:col>
      <xdr:colOff>177800</xdr:colOff>
      <xdr:row>63</xdr:row>
      <xdr:rowOff>155448</xdr:rowOff>
    </xdr:to>
    <xdr:cxnSp macro="">
      <xdr:nvCxnSpPr>
        <xdr:cNvPr id="171" name="直線コネクタ 170"/>
        <xdr:cNvCxnSpPr/>
      </xdr:nvCxnSpPr>
      <xdr:spPr>
        <a:xfrm flipV="1">
          <a:off x="2908300" y="1039444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3319</xdr:rowOff>
    </xdr:from>
    <xdr:ext cx="405111" cy="259045"/>
    <xdr:sp macro="" textlink="">
      <xdr:nvSpPr>
        <xdr:cNvPr id="174" name="n_1mainValue【体育館・プール】&#10;有形固定資産減価償却率"/>
        <xdr:cNvSpPr txBox="1"/>
      </xdr:nvSpPr>
      <xdr:spPr>
        <a:xfrm>
          <a:off x="35820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25925</xdr:rowOff>
    </xdr:from>
    <xdr:ext cx="405111" cy="259045"/>
    <xdr:sp macro="" textlink="">
      <xdr:nvSpPr>
        <xdr:cNvPr id="175" name="n_2mainValue【体育館・プール】&#10;有形固定資産減価償却率"/>
        <xdr:cNvSpPr txBox="1"/>
      </xdr:nvSpPr>
      <xdr:spPr>
        <a:xfrm>
          <a:off x="27057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213" name="楕円 212"/>
        <xdr:cNvSpPr/>
      </xdr:nvSpPr>
      <xdr:spPr>
        <a:xfrm>
          <a:off x="10426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118127</xdr:rowOff>
    </xdr:from>
    <xdr:ext cx="469744" cy="259045"/>
    <xdr:sp macro="" textlink="">
      <xdr:nvSpPr>
        <xdr:cNvPr id="214" name="【体育館・プール】&#10;一人当たり面積該当値テキスト"/>
        <xdr:cNvSpPr txBox="1"/>
      </xdr:nvSpPr>
      <xdr:spPr>
        <a:xfrm>
          <a:off x="105156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100330</xdr:rowOff>
    </xdr:from>
    <xdr:to>
      <xdr:col>50</xdr:col>
      <xdr:colOff>165100</xdr:colOff>
      <xdr:row>62</xdr:row>
      <xdr:rowOff>30480</xdr:rowOff>
    </xdr:to>
    <xdr:sp macro="" textlink="">
      <xdr:nvSpPr>
        <xdr:cNvPr id="215" name="楕円 214"/>
        <xdr:cNvSpPr/>
      </xdr:nvSpPr>
      <xdr:spPr>
        <a:xfrm>
          <a:off x="9588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146050</xdr:rowOff>
    </xdr:from>
    <xdr:to>
      <xdr:col>55</xdr:col>
      <xdr:colOff>0</xdr:colOff>
      <xdr:row>61</xdr:row>
      <xdr:rowOff>151130</xdr:rowOff>
    </xdr:to>
    <xdr:cxnSp macro="">
      <xdr:nvCxnSpPr>
        <xdr:cNvPr id="216" name="直線コネクタ 215"/>
        <xdr:cNvCxnSpPr/>
      </xdr:nvCxnSpPr>
      <xdr:spPr>
        <a:xfrm flipV="1">
          <a:off x="9639300" y="106045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17" name="楕円 216"/>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151130</xdr:rowOff>
    </xdr:from>
    <xdr:to>
      <xdr:col>50</xdr:col>
      <xdr:colOff>114300</xdr:colOff>
      <xdr:row>62</xdr:row>
      <xdr:rowOff>163830</xdr:rowOff>
    </xdr:to>
    <xdr:cxnSp macro="">
      <xdr:nvCxnSpPr>
        <xdr:cNvPr id="218" name="直線コネクタ 217"/>
        <xdr:cNvCxnSpPr/>
      </xdr:nvCxnSpPr>
      <xdr:spPr>
        <a:xfrm flipV="1">
          <a:off x="8750300" y="1060958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47007</xdr:rowOff>
    </xdr:from>
    <xdr:ext cx="469744" cy="259045"/>
    <xdr:sp macro="" textlink="">
      <xdr:nvSpPr>
        <xdr:cNvPr id="221" name="n_1mainValue【体育館・プール】&#10;一人当たり面積"/>
        <xdr:cNvSpPr txBox="1"/>
      </xdr:nvSpPr>
      <xdr:spPr>
        <a:xfrm>
          <a:off x="93917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22"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61" name="楕円 260"/>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262" name="【福祉施設】&#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63" name="楕円 262"/>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15239</xdr:rowOff>
    </xdr:to>
    <xdr:cxnSp macro="">
      <xdr:nvCxnSpPr>
        <xdr:cNvPr id="264" name="直線コネクタ 263"/>
        <xdr:cNvCxnSpPr/>
      </xdr:nvCxnSpPr>
      <xdr:spPr>
        <a:xfrm>
          <a:off x="3797300" y="142284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5" name="楕円 264"/>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169545</xdr:rowOff>
    </xdr:to>
    <xdr:cxnSp macro="">
      <xdr:nvCxnSpPr>
        <xdr:cNvPr id="266" name="直線コネクタ 265"/>
        <xdr:cNvCxnSpPr/>
      </xdr:nvCxnSpPr>
      <xdr:spPr>
        <a:xfrm>
          <a:off x="2908300" y="1413128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269" name="n_1main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70" name="n_2main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74740</xdr:rowOff>
    </xdr:from>
    <xdr:to>
      <xdr:col>55</xdr:col>
      <xdr:colOff>50800</xdr:colOff>
      <xdr:row>85</xdr:row>
      <xdr:rowOff>4890</xdr:rowOff>
    </xdr:to>
    <xdr:sp macro="" textlink="">
      <xdr:nvSpPr>
        <xdr:cNvPr id="304" name="楕円 303"/>
        <xdr:cNvSpPr/>
      </xdr:nvSpPr>
      <xdr:spPr>
        <a:xfrm>
          <a:off x="10426700" y="14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97617</xdr:rowOff>
    </xdr:from>
    <xdr:ext cx="469744" cy="259045"/>
    <xdr:sp macro="" textlink="">
      <xdr:nvSpPr>
        <xdr:cNvPr id="305" name="【福祉施設】&#10;一人当たり面積該当値テキスト"/>
        <xdr:cNvSpPr txBox="1"/>
      </xdr:nvSpPr>
      <xdr:spPr>
        <a:xfrm>
          <a:off x="10515600"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75882</xdr:rowOff>
    </xdr:from>
    <xdr:to>
      <xdr:col>50</xdr:col>
      <xdr:colOff>165100</xdr:colOff>
      <xdr:row>85</xdr:row>
      <xdr:rowOff>6032</xdr:rowOff>
    </xdr:to>
    <xdr:sp macro="" textlink="">
      <xdr:nvSpPr>
        <xdr:cNvPr id="306" name="楕円 305"/>
        <xdr:cNvSpPr/>
      </xdr:nvSpPr>
      <xdr:spPr>
        <a:xfrm>
          <a:off x="9588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125540</xdr:rowOff>
    </xdr:from>
    <xdr:to>
      <xdr:col>55</xdr:col>
      <xdr:colOff>0</xdr:colOff>
      <xdr:row>84</xdr:row>
      <xdr:rowOff>126682</xdr:rowOff>
    </xdr:to>
    <xdr:cxnSp macro="">
      <xdr:nvCxnSpPr>
        <xdr:cNvPr id="307" name="直線コネクタ 306"/>
        <xdr:cNvCxnSpPr/>
      </xdr:nvCxnSpPr>
      <xdr:spPr>
        <a:xfrm flipV="1">
          <a:off x="9639300" y="1452734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08" name="楕円 307"/>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126682</xdr:rowOff>
    </xdr:from>
    <xdr:to>
      <xdr:col>50</xdr:col>
      <xdr:colOff>114300</xdr:colOff>
      <xdr:row>84</xdr:row>
      <xdr:rowOff>151828</xdr:rowOff>
    </xdr:to>
    <xdr:cxnSp macro="">
      <xdr:nvCxnSpPr>
        <xdr:cNvPr id="309" name="直線コネクタ 308"/>
        <xdr:cNvCxnSpPr/>
      </xdr:nvCxnSpPr>
      <xdr:spPr>
        <a:xfrm flipV="1">
          <a:off x="8750300" y="145284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22559</xdr:rowOff>
    </xdr:from>
    <xdr:ext cx="469744" cy="259045"/>
    <xdr:sp macro="" textlink="">
      <xdr:nvSpPr>
        <xdr:cNvPr id="312" name="n_1mainValue【福祉施設】&#10;一人当たり面積"/>
        <xdr:cNvSpPr txBox="1"/>
      </xdr:nvSpPr>
      <xdr:spPr>
        <a:xfrm>
          <a:off x="9391727" y="142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47705</xdr:rowOff>
    </xdr:from>
    <xdr:ext cx="469744" cy="259045"/>
    <xdr:sp macro="" textlink="">
      <xdr:nvSpPr>
        <xdr:cNvPr id="313" name="n_2mainValue【福祉施設】&#10;一人当たり面積"/>
        <xdr:cNvSpPr txBox="1"/>
      </xdr:nvSpPr>
      <xdr:spPr>
        <a:xfrm>
          <a:off x="8515427" y="142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141332</xdr:rowOff>
    </xdr:from>
    <xdr:to>
      <xdr:col>24</xdr:col>
      <xdr:colOff>114300</xdr:colOff>
      <xdr:row>106</xdr:row>
      <xdr:rowOff>71482</xdr:rowOff>
    </xdr:to>
    <xdr:sp macro="" textlink="">
      <xdr:nvSpPr>
        <xdr:cNvPr id="353" name="楕円 352"/>
        <xdr:cNvSpPr/>
      </xdr:nvSpPr>
      <xdr:spPr>
        <a:xfrm>
          <a:off x="4584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119759</xdr:rowOff>
    </xdr:from>
    <xdr:ext cx="405111" cy="259045"/>
    <xdr:sp macro="" textlink="">
      <xdr:nvSpPr>
        <xdr:cNvPr id="354" name="【市民会館】&#10;有形固定資産減価償却率該当値テキスト"/>
        <xdr:cNvSpPr txBox="1"/>
      </xdr:nvSpPr>
      <xdr:spPr>
        <a:xfrm>
          <a:off x="4673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355" name="楕円 354"/>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20682</xdr:rowOff>
    </xdr:from>
    <xdr:to>
      <xdr:col>24</xdr:col>
      <xdr:colOff>63500</xdr:colOff>
      <xdr:row>106</xdr:row>
      <xdr:rowOff>61505</xdr:rowOff>
    </xdr:to>
    <xdr:cxnSp macro="">
      <xdr:nvCxnSpPr>
        <xdr:cNvPr id="356" name="直線コネクタ 355"/>
        <xdr:cNvCxnSpPr/>
      </xdr:nvCxnSpPr>
      <xdr:spPr>
        <a:xfrm flipV="1">
          <a:off x="3797300" y="1819438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57" name="楕円 356"/>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102326</xdr:rowOff>
    </xdr:to>
    <xdr:cxnSp macro="">
      <xdr:nvCxnSpPr>
        <xdr:cNvPr id="358" name="直線コネクタ 357"/>
        <xdr:cNvCxnSpPr/>
      </xdr:nvCxnSpPr>
      <xdr:spPr>
        <a:xfrm flipV="1">
          <a:off x="2908300" y="182352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361" name="n_1mainValue【市民会館】&#10;有形固定資産減価償却率"/>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62" name="n_2mainValue【市民会館】&#10;有形固定資産減価償却率"/>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00" name="楕円 399"/>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26688</xdr:rowOff>
    </xdr:from>
    <xdr:ext cx="469744" cy="259045"/>
    <xdr:sp macro="" textlink="">
      <xdr:nvSpPr>
        <xdr:cNvPr id="401" name="【市民会館】&#10;一人当たり面積該当値テキスト"/>
        <xdr:cNvSpPr txBox="1"/>
      </xdr:nvSpPr>
      <xdr:spPr>
        <a:xfrm>
          <a:off x="10515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02" name="楕円 401"/>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03" name="直線コネクタ 402"/>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04" name="楕円 403"/>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102870</xdr:rowOff>
    </xdr:to>
    <xdr:cxnSp macro="">
      <xdr:nvCxnSpPr>
        <xdr:cNvPr id="405" name="直線コネクタ 404"/>
        <xdr:cNvCxnSpPr/>
      </xdr:nvCxnSpPr>
      <xdr:spPr>
        <a:xfrm flipV="1">
          <a:off x="8750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08"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09"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49" name="楕円 448"/>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50"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51" name="楕円 450"/>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133350</xdr:rowOff>
    </xdr:to>
    <xdr:cxnSp macro="">
      <xdr:nvCxnSpPr>
        <xdr:cNvPr id="452" name="直線コネクタ 451"/>
        <xdr:cNvCxnSpPr/>
      </xdr:nvCxnSpPr>
      <xdr:spPr>
        <a:xfrm flipV="1">
          <a:off x="15481300" y="6957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53" name="楕円 452"/>
        <xdr:cNvSpPr/>
      </xdr:nvSpPr>
      <xdr:spPr>
        <a:xfrm>
          <a:off x="1454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133350</xdr:rowOff>
    </xdr:to>
    <xdr:cxnSp macro="">
      <xdr:nvCxnSpPr>
        <xdr:cNvPr id="454" name="直線コネクタ 453"/>
        <xdr:cNvCxnSpPr/>
      </xdr:nvCxnSpPr>
      <xdr:spPr>
        <a:xfrm>
          <a:off x="14592300" y="69505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6"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57"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8" name="n_2mainValue【一般廃棄物処理施設】&#10;有形固定資産減価償却率"/>
        <xdr:cNvSpPr txBox="1"/>
      </xdr:nvSpPr>
      <xdr:spPr>
        <a:xfrm>
          <a:off x="14389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37117</xdr:rowOff>
    </xdr:from>
    <xdr:to>
      <xdr:col>116</xdr:col>
      <xdr:colOff>114300</xdr:colOff>
      <xdr:row>39</xdr:row>
      <xdr:rowOff>138717</xdr:rowOff>
    </xdr:to>
    <xdr:sp macro="" textlink="">
      <xdr:nvSpPr>
        <xdr:cNvPr id="498" name="楕円 497"/>
        <xdr:cNvSpPr/>
      </xdr:nvSpPr>
      <xdr:spPr>
        <a:xfrm>
          <a:off x="22110700" y="67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59994</xdr:rowOff>
    </xdr:from>
    <xdr:ext cx="599010" cy="259045"/>
    <xdr:sp macro="" textlink="">
      <xdr:nvSpPr>
        <xdr:cNvPr id="499" name="【一般廃棄物処理施設】&#10;一人当たり有形固定資産（償却資産）額該当値テキスト"/>
        <xdr:cNvSpPr txBox="1"/>
      </xdr:nvSpPr>
      <xdr:spPr>
        <a:xfrm>
          <a:off x="22199600" y="657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42483</xdr:rowOff>
    </xdr:from>
    <xdr:to>
      <xdr:col>112</xdr:col>
      <xdr:colOff>38100</xdr:colOff>
      <xdr:row>39</xdr:row>
      <xdr:rowOff>144083</xdr:rowOff>
    </xdr:to>
    <xdr:sp macro="" textlink="">
      <xdr:nvSpPr>
        <xdr:cNvPr id="500" name="楕円 499"/>
        <xdr:cNvSpPr/>
      </xdr:nvSpPr>
      <xdr:spPr>
        <a:xfrm>
          <a:off x="21272500" y="67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87917</xdr:rowOff>
    </xdr:from>
    <xdr:to>
      <xdr:col>116</xdr:col>
      <xdr:colOff>63500</xdr:colOff>
      <xdr:row>39</xdr:row>
      <xdr:rowOff>93283</xdr:rowOff>
    </xdr:to>
    <xdr:cxnSp macro="">
      <xdr:nvCxnSpPr>
        <xdr:cNvPr id="501" name="直線コネクタ 500"/>
        <xdr:cNvCxnSpPr/>
      </xdr:nvCxnSpPr>
      <xdr:spPr>
        <a:xfrm flipV="1">
          <a:off x="21323300" y="6774467"/>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2328</xdr:rowOff>
    </xdr:from>
    <xdr:to>
      <xdr:col>107</xdr:col>
      <xdr:colOff>101600</xdr:colOff>
      <xdr:row>39</xdr:row>
      <xdr:rowOff>103928</xdr:rowOff>
    </xdr:to>
    <xdr:sp macro="" textlink="">
      <xdr:nvSpPr>
        <xdr:cNvPr id="502" name="楕円 501"/>
        <xdr:cNvSpPr/>
      </xdr:nvSpPr>
      <xdr:spPr>
        <a:xfrm>
          <a:off x="20383500" y="66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53128</xdr:rowOff>
    </xdr:from>
    <xdr:to>
      <xdr:col>111</xdr:col>
      <xdr:colOff>177800</xdr:colOff>
      <xdr:row>39</xdr:row>
      <xdr:rowOff>93283</xdr:rowOff>
    </xdr:to>
    <xdr:cxnSp macro="">
      <xdr:nvCxnSpPr>
        <xdr:cNvPr id="503" name="直線コネクタ 502"/>
        <xdr:cNvCxnSpPr/>
      </xdr:nvCxnSpPr>
      <xdr:spPr>
        <a:xfrm>
          <a:off x="20434300" y="673967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505"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160610</xdr:rowOff>
    </xdr:from>
    <xdr:ext cx="599010" cy="259045"/>
    <xdr:sp macro="" textlink="">
      <xdr:nvSpPr>
        <xdr:cNvPr id="506" name="n_1mainValue【一般廃棄物処理施設】&#10;一人当たり有形固定資産（償却資産）額"/>
        <xdr:cNvSpPr txBox="1"/>
      </xdr:nvSpPr>
      <xdr:spPr>
        <a:xfrm>
          <a:off x="21011095" y="65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120455</xdr:rowOff>
    </xdr:from>
    <xdr:ext cx="599010" cy="259045"/>
    <xdr:sp macro="" textlink="">
      <xdr:nvSpPr>
        <xdr:cNvPr id="507" name="n_2mainValue【一般廃棄物処理施設】&#10;一人当たり有形固定資産（償却資産）額"/>
        <xdr:cNvSpPr txBox="1"/>
      </xdr:nvSpPr>
      <xdr:spPr>
        <a:xfrm>
          <a:off x="20134795" y="64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41" name="フローチャート: 判断 54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145143</xdr:rowOff>
    </xdr:from>
    <xdr:to>
      <xdr:col>76</xdr:col>
      <xdr:colOff>165100</xdr:colOff>
      <xdr:row>61</xdr:row>
      <xdr:rowOff>75293</xdr:rowOff>
    </xdr:to>
    <xdr:sp macro="" textlink="">
      <xdr:nvSpPr>
        <xdr:cNvPr id="547" name="楕円 546"/>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548"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49"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50" name="n_2mainValue【保健センター・保健所】&#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2" name="直線コネクタ 57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74" name="直線コネクタ 57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7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6" name="直線コネクタ 57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7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8" name="フローチャート: 判断 57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9" name="フローチャート: 判断 57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0" name="フローチャート: 判断 579"/>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86" name="楕円 585"/>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8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88"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89"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629" name="楕円 628"/>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630" name="【消防施設】&#10;有形固定資産減価償却率該当値テキスト"/>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631" name="楕円 630"/>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3811</xdr:rowOff>
    </xdr:to>
    <xdr:cxnSp macro="">
      <xdr:nvCxnSpPr>
        <xdr:cNvPr id="632" name="直線コネクタ 631"/>
        <xdr:cNvCxnSpPr/>
      </xdr:nvCxnSpPr>
      <xdr:spPr>
        <a:xfrm flipV="1">
          <a:off x="15481300" y="1371327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33" name="楕円 632"/>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82</xdr:row>
      <xdr:rowOff>2177</xdr:rowOff>
    </xdr:to>
    <xdr:cxnSp macro="">
      <xdr:nvCxnSpPr>
        <xdr:cNvPr id="634" name="直線コネクタ 633"/>
        <xdr:cNvCxnSpPr/>
      </xdr:nvCxnSpPr>
      <xdr:spPr>
        <a:xfrm flipV="1">
          <a:off x="14592300" y="13719811"/>
          <a:ext cx="8890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3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6"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637"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638" name="n_2mainValue【消防施設】&#10;有形固定資産減価償却率"/>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60" name="直線コネクタ 65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2" name="直線コネクタ 66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4" name="直線コネクタ 66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65"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6" name="フローチャート: 判断 66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7" name="フローチャート: 判断 66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8" name="フローチャート: 判断 66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140463</xdr:rowOff>
    </xdr:from>
    <xdr:to>
      <xdr:col>116</xdr:col>
      <xdr:colOff>114300</xdr:colOff>
      <xdr:row>78</xdr:row>
      <xdr:rowOff>70613</xdr:rowOff>
    </xdr:to>
    <xdr:sp macro="" textlink="">
      <xdr:nvSpPr>
        <xdr:cNvPr id="674" name="楕円 673"/>
        <xdr:cNvSpPr/>
      </xdr:nvSpPr>
      <xdr:spPr>
        <a:xfrm>
          <a:off x="22110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93490</xdr:rowOff>
    </xdr:from>
    <xdr:ext cx="469744" cy="259045"/>
    <xdr:sp macro="" textlink="">
      <xdr:nvSpPr>
        <xdr:cNvPr id="675" name="【消防施設】&#10;一人当たり面積該当値テキスト"/>
        <xdr:cNvSpPr txBox="1"/>
      </xdr:nvSpPr>
      <xdr:spPr>
        <a:xfrm>
          <a:off x="22199600" y="132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163322</xdr:rowOff>
    </xdr:from>
    <xdr:to>
      <xdr:col>112</xdr:col>
      <xdr:colOff>38100</xdr:colOff>
      <xdr:row>78</xdr:row>
      <xdr:rowOff>93472</xdr:rowOff>
    </xdr:to>
    <xdr:sp macro="" textlink="">
      <xdr:nvSpPr>
        <xdr:cNvPr id="676" name="楕円 675"/>
        <xdr:cNvSpPr/>
      </xdr:nvSpPr>
      <xdr:spPr>
        <a:xfrm>
          <a:off x="21272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19813</xdr:rowOff>
    </xdr:from>
    <xdr:to>
      <xdr:col>116</xdr:col>
      <xdr:colOff>63500</xdr:colOff>
      <xdr:row>78</xdr:row>
      <xdr:rowOff>42672</xdr:rowOff>
    </xdr:to>
    <xdr:cxnSp macro="">
      <xdr:nvCxnSpPr>
        <xdr:cNvPr id="677" name="直線コネクタ 676"/>
        <xdr:cNvCxnSpPr/>
      </xdr:nvCxnSpPr>
      <xdr:spPr>
        <a:xfrm flipV="1">
          <a:off x="21323300" y="133929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78" name="楕円 677"/>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42672</xdr:rowOff>
    </xdr:from>
    <xdr:to>
      <xdr:col>111</xdr:col>
      <xdr:colOff>177800</xdr:colOff>
      <xdr:row>84</xdr:row>
      <xdr:rowOff>6096</xdr:rowOff>
    </xdr:to>
    <xdr:cxnSp macro="">
      <xdr:nvCxnSpPr>
        <xdr:cNvPr id="679" name="直線コネクタ 678"/>
        <xdr:cNvCxnSpPr/>
      </xdr:nvCxnSpPr>
      <xdr:spPr>
        <a:xfrm flipV="1">
          <a:off x="20434300" y="13415772"/>
          <a:ext cx="8890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80"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81"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109999</xdr:rowOff>
    </xdr:from>
    <xdr:ext cx="469744" cy="259045"/>
    <xdr:sp macro="" textlink="">
      <xdr:nvSpPr>
        <xdr:cNvPr id="682" name="n_1mainValue【消防施設】&#10;一人当たり面積"/>
        <xdr:cNvSpPr txBox="1"/>
      </xdr:nvSpPr>
      <xdr:spPr>
        <a:xfrm>
          <a:off x="21075727" y="131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83" name="n_2mainValue【消防施設】&#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9" name="直線コネクタ 70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1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11" name="直線コネクタ 71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1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3" name="直線コネクタ 71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714"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15" name="フローチャート: 判断 71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6" name="フローチャート: 判断 71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7" name="フローチャート: 判断 71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23" name="楕円 722"/>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724" name="【庁舎】&#10;有形固定資産減価償却率該当値テキスト"/>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725" name="楕円 724"/>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157843</xdr:rowOff>
    </xdr:to>
    <xdr:cxnSp macro="">
      <xdr:nvCxnSpPr>
        <xdr:cNvPr id="726" name="直線コネクタ 725"/>
        <xdr:cNvCxnSpPr/>
      </xdr:nvCxnSpPr>
      <xdr:spPr>
        <a:xfrm flipV="1">
          <a:off x="15481300" y="1795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727" name="楕円 726"/>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14151</xdr:rowOff>
    </xdr:to>
    <xdr:cxnSp macro="">
      <xdr:nvCxnSpPr>
        <xdr:cNvPr id="728" name="直線コネクタ 727"/>
        <xdr:cNvCxnSpPr/>
      </xdr:nvCxnSpPr>
      <xdr:spPr>
        <a:xfrm flipV="1">
          <a:off x="14592300" y="1798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72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30"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731" name="n_1main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732" name="n_2mainValue【庁舎】&#10;有形固定資産減価償却率"/>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54" name="直線コネクタ 75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5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6" name="直線コネクタ 75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8" name="直線コネクタ 75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59"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60" name="フローチャート: 判断 75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61" name="フローチャート: 判断 76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62" name="フローチャート: 判断 76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68" name="楕円 767"/>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769"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87122</xdr:rowOff>
    </xdr:from>
    <xdr:to>
      <xdr:col>112</xdr:col>
      <xdr:colOff>38100</xdr:colOff>
      <xdr:row>105</xdr:row>
      <xdr:rowOff>17272</xdr:rowOff>
    </xdr:to>
    <xdr:sp macro="" textlink="">
      <xdr:nvSpPr>
        <xdr:cNvPr id="770" name="楕円 769"/>
        <xdr:cNvSpPr/>
      </xdr:nvSpPr>
      <xdr:spPr>
        <a:xfrm>
          <a:off x="21272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137922</xdr:rowOff>
    </xdr:to>
    <xdr:cxnSp macro="">
      <xdr:nvCxnSpPr>
        <xdr:cNvPr id="771" name="直線コネクタ 770"/>
        <xdr:cNvCxnSpPr/>
      </xdr:nvCxnSpPr>
      <xdr:spPr>
        <a:xfrm flipV="1">
          <a:off x="21323300" y="179641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96265</xdr:rowOff>
    </xdr:from>
    <xdr:to>
      <xdr:col>107</xdr:col>
      <xdr:colOff>101600</xdr:colOff>
      <xdr:row>105</xdr:row>
      <xdr:rowOff>26415</xdr:rowOff>
    </xdr:to>
    <xdr:sp macro="" textlink="">
      <xdr:nvSpPr>
        <xdr:cNvPr id="772" name="楕円 771"/>
        <xdr:cNvSpPr/>
      </xdr:nvSpPr>
      <xdr:spPr>
        <a:xfrm>
          <a:off x="20383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137922</xdr:rowOff>
    </xdr:from>
    <xdr:to>
      <xdr:col>111</xdr:col>
      <xdr:colOff>177800</xdr:colOff>
      <xdr:row>104</xdr:row>
      <xdr:rowOff>147065</xdr:rowOff>
    </xdr:to>
    <xdr:cxnSp macro="">
      <xdr:nvCxnSpPr>
        <xdr:cNvPr id="773" name="直線コネクタ 772"/>
        <xdr:cNvCxnSpPr/>
      </xdr:nvCxnSpPr>
      <xdr:spPr>
        <a:xfrm flipV="1">
          <a:off x="20434300" y="179687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7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7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8399</xdr:rowOff>
    </xdr:from>
    <xdr:ext cx="469744" cy="259045"/>
    <xdr:sp macro="" textlink="">
      <xdr:nvSpPr>
        <xdr:cNvPr id="776" name="n_1mainValue【庁舎】&#10;一人当たり面積"/>
        <xdr:cNvSpPr txBox="1"/>
      </xdr:nvSpPr>
      <xdr:spPr>
        <a:xfrm>
          <a:off x="210757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17542</xdr:rowOff>
    </xdr:from>
    <xdr:ext cx="469744" cy="259045"/>
    <xdr:sp macro="" textlink="">
      <xdr:nvSpPr>
        <xdr:cNvPr id="777" name="n_2mainValue【庁舎】&#10;一人当たり面積"/>
        <xdr:cNvSpPr txBox="1"/>
      </xdr:nvSpPr>
      <xdr:spPr>
        <a:xfrm>
          <a:off x="20199427"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図書館は、昭和</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年に建設され、法定耐用年数である</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年を経過したところであるが、市内外から利用者も多く市内唯一（公民館と併設は除く）であるため、効率的かつ効果的な維持管理が求められている。体育館について、市内６施設あるうち５館は、旧町村時代に小中学校の体育館として建築されたもので、学校の統廃合や移転を機に、社会体育施設として地域住民等に利用されている。うち</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館は築</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年経過し老朽化が著しいため、利用実態等を考慮したうえで、令和９年を目途に廃止する方向である。市総合体育館は、平成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年に建築され、国体会場に利用されるなどスポーツの拠点として多くの市民・団体等に利用されている。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避難所にも指定されており、今後も多くの利用が見込まれることから、施設点検等や計画的な修繕等、適正管理に努めていく必要がある。７箇所ある福祉施設は、高齢者福祉施設、児童福祉法に基づいた通所施設等がある。福祉施設は昭和４０年代後半から平成始めに建設されており、今後においても利用者等の利便性向上を図り、最適化及び有効活用を推進していく。消防施設は、分団詰所、防火水槽等を含むと、一人あたり面積が類似団体と比較し最も大きい。安心・安全がもとめられるなか、統廃合による施設規模の拡大等広域的な見直しを行うことで、より効果的な公共施設の運用に努めていく。市民会館は、平成１７年に建設され、市の資産のなかでも比較的新しく、有形固定資産減価償却率は、類似団体と比較しても低い。耐用年数は</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年であるが、市の重要な文化芸術の拠点施設として、</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年間延長することを目指し、計画的な改修・修繕を行い施設の長寿命化を図っていく。市役所本庁舎は、合併前の平成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に建設され、２４年が経過しているが、有形固定資産減価償却率は類似団体・全国・県平均と比べ低い水準で維持している。今後においても市政における中心拠点として、長寿命化及び大規模改修も見据え、長中期的な視点で適正な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13201682</v>
      </c>
      <c r="BO4" s="410"/>
      <c r="BP4" s="410"/>
      <c r="BQ4" s="410"/>
      <c r="BR4" s="410"/>
      <c r="BS4" s="410"/>
      <c r="BT4" s="410"/>
      <c r="BU4" s="411"/>
      <c r="BV4" s="409">
        <v>12360490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12969598</v>
      </c>
      <c r="BO5" s="447"/>
      <c r="BP5" s="447"/>
      <c r="BQ5" s="447"/>
      <c r="BR5" s="447"/>
      <c r="BS5" s="447"/>
      <c r="BT5" s="447"/>
      <c r="BU5" s="448"/>
      <c r="BV5" s="446">
        <v>12034616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91.6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232084</v>
      </c>
      <c r="BO6" s="447"/>
      <c r="BP6" s="447"/>
      <c r="BQ6" s="447"/>
      <c r="BR6" s="447"/>
      <c r="BS6" s="447"/>
      <c r="BT6" s="447"/>
      <c r="BU6" s="448"/>
      <c r="BV6" s="446">
        <v>325874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96.9</v>
      </c>
      <c r="CU6" s="484"/>
      <c r="CV6" s="484"/>
      <c r="CW6" s="484"/>
      <c r="CX6" s="484"/>
      <c r="CY6" s="484"/>
      <c r="CZ6" s="484"/>
      <c r="DA6" s="485"/>
      <c r="DB6" s="483">
        <v>96.1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22945</v>
      </c>
      <c r="BO7" s="447"/>
      <c r="BP7" s="447"/>
      <c r="BQ7" s="447"/>
      <c r="BR7" s="447"/>
      <c r="BS7" s="447"/>
      <c r="BT7" s="447"/>
      <c r="BU7" s="448"/>
      <c r="BV7" s="446">
        <v>64430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8678932</v>
      </c>
      <c r="CU7" s="447"/>
      <c r="CV7" s="447"/>
      <c r="CW7" s="447"/>
      <c r="CX7" s="447"/>
      <c r="CY7" s="447"/>
      <c r="CZ7" s="447"/>
      <c r="DA7" s="448"/>
      <c r="DB7" s="446">
        <v>8787820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209139</v>
      </c>
      <c r="BO8" s="447"/>
      <c r="BP8" s="447"/>
      <c r="BQ8" s="447"/>
      <c r="BR8" s="447"/>
      <c r="BS8" s="447"/>
      <c r="BT8" s="447"/>
      <c r="BU8" s="448"/>
      <c r="BV8" s="446">
        <v>261444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27114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-52305</v>
      </c>
      <c r="BO9" s="447"/>
      <c r="BP9" s="447"/>
      <c r="BQ9" s="447"/>
      <c r="BR9" s="447"/>
      <c r="BS9" s="447"/>
      <c r="BT9" s="447"/>
      <c r="BU9" s="448"/>
      <c r="BV9" s="446">
        <v>-28314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21.7</v>
      </c>
      <c r="CU9" s="444"/>
      <c r="CV9" s="444"/>
      <c r="CW9" s="444"/>
      <c r="CX9" s="444"/>
      <c r="CY9" s="444"/>
      <c r="CZ9" s="444"/>
      <c r="DA9" s="445"/>
      <c r="DB9" s="443">
        <v>23.3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29629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1693</v>
      </c>
      <c r="BO10" s="447"/>
      <c r="BP10" s="447"/>
      <c r="BQ10" s="447"/>
      <c r="BR10" s="447"/>
      <c r="BS10" s="447"/>
      <c r="BT10" s="447"/>
      <c r="BU10" s="448"/>
      <c r="BV10" s="446">
        <v>3339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27664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400000</v>
      </c>
      <c r="BO12" s="447"/>
      <c r="BP12" s="447"/>
      <c r="BQ12" s="447"/>
      <c r="BR12" s="447"/>
      <c r="BS12" s="447"/>
      <c r="BT12" s="447"/>
      <c r="BU12" s="448"/>
      <c r="BV12" s="446">
        <v>350000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27080</v>
      </c>
      <c r="S13" s="528"/>
      <c r="T13" s="528"/>
      <c r="U13" s="528"/>
      <c r="V13" s="529"/>
      <c r="W13" s="462" t="s">
        <v>134</v>
      </c>
      <c r="X13" s="463"/>
      <c r="Y13" s="463"/>
      <c r="Z13" s="463"/>
      <c r="AA13" s="463"/>
      <c r="AB13" s="453"/>
      <c r="AC13" s="497">
        <v>471</v>
      </c>
      <c r="AD13" s="498"/>
      <c r="AE13" s="498"/>
      <c r="AF13" s="498"/>
      <c r="AG13" s="537"/>
      <c r="AH13" s="497">
        <v>444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-450612</v>
      </c>
      <c r="BO13" s="447"/>
      <c r="BP13" s="447"/>
      <c r="BQ13" s="447"/>
      <c r="BR13" s="447"/>
      <c r="BS13" s="447"/>
      <c r="BT13" s="447"/>
      <c r="BU13" s="448"/>
      <c r="BV13" s="446">
        <v>-374975</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13.9</v>
      </c>
      <c r="CU13" s="444"/>
      <c r="CV13" s="444"/>
      <c r="CW13" s="444"/>
      <c r="CX13" s="444"/>
      <c r="CY13" s="444"/>
      <c r="CZ13" s="444"/>
      <c r="DA13" s="445"/>
      <c r="DB13" s="443">
        <v>15.6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27953</v>
      </c>
      <c r="S14" s="528"/>
      <c r="T14" s="528"/>
      <c r="U14" s="528"/>
      <c r="V14" s="529"/>
      <c r="W14" s="436"/>
      <c r="X14" s="437"/>
      <c r="Y14" s="437"/>
      <c r="Z14" s="437"/>
      <c r="AA14" s="437"/>
      <c r="AB14" s="426"/>
      <c r="AC14" s="530">
        <v>3.4</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32.799999999999997</v>
      </c>
      <c r="CU14" s="542"/>
      <c r="CV14" s="542"/>
      <c r="CW14" s="542"/>
      <c r="CX14" s="542"/>
      <c r="CY14" s="542"/>
      <c r="CZ14" s="542"/>
      <c r="DA14" s="543"/>
      <c r="DB14" s="541">
        <v>32.1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27380</v>
      </c>
      <c r="S15" s="528"/>
      <c r="T15" s="528"/>
      <c r="U15" s="528"/>
      <c r="V15" s="529"/>
      <c r="W15" s="462" t="s">
        <v>142</v>
      </c>
      <c r="X15" s="463"/>
      <c r="Y15" s="463"/>
      <c r="Z15" s="463"/>
      <c r="AA15" s="463"/>
      <c r="AB15" s="453"/>
      <c r="AC15" s="497">
        <v>5618</v>
      </c>
      <c r="AD15" s="498"/>
      <c r="AE15" s="498"/>
      <c r="AF15" s="498"/>
      <c r="AG15" s="537"/>
      <c r="AH15" s="497">
        <v>5755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2916035</v>
      </c>
      <c r="BO15" s="410"/>
      <c r="BP15" s="410"/>
      <c r="BQ15" s="410"/>
      <c r="BR15" s="410"/>
      <c r="BS15" s="410"/>
      <c r="BT15" s="410"/>
      <c r="BU15" s="411"/>
      <c r="BV15" s="409">
        <v>2913899</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41</v>
      </c>
      <c r="AD16" s="531"/>
      <c r="AE16" s="531"/>
      <c r="AF16" s="531"/>
      <c r="AG16" s="532"/>
      <c r="AH16" s="530">
        <v>41.1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7305542</v>
      </c>
      <c r="BO16" s="447"/>
      <c r="BP16" s="447"/>
      <c r="BQ16" s="447"/>
      <c r="BR16" s="447"/>
      <c r="BS16" s="447"/>
      <c r="BT16" s="447"/>
      <c r="BU16" s="448"/>
      <c r="BV16" s="446">
        <v>7280520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7625</v>
      </c>
      <c r="AD17" s="498"/>
      <c r="AE17" s="498"/>
      <c r="AF17" s="498"/>
      <c r="AG17" s="537"/>
      <c r="AH17" s="497">
        <v>7793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3679653</v>
      </c>
      <c r="BO17" s="447"/>
      <c r="BP17" s="447"/>
      <c r="BQ17" s="447"/>
      <c r="BR17" s="447"/>
      <c r="BS17" s="447"/>
      <c r="BT17" s="447"/>
      <c r="BU17" s="448"/>
      <c r="BV17" s="446">
        <v>3662293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221.98</v>
      </c>
      <c r="M18" s="559"/>
      <c r="N18" s="559"/>
      <c r="O18" s="559"/>
      <c r="P18" s="559"/>
      <c r="Q18" s="559"/>
      <c r="R18" s="560"/>
      <c r="S18" s="560"/>
      <c r="T18" s="560"/>
      <c r="U18" s="560"/>
      <c r="V18" s="561"/>
      <c r="W18" s="464"/>
      <c r="X18" s="465"/>
      <c r="Y18" s="465"/>
      <c r="Z18" s="465"/>
      <c r="AA18" s="465"/>
      <c r="AB18" s="456"/>
      <c r="AC18" s="562">
        <v>55.6</v>
      </c>
      <c r="AD18" s="563"/>
      <c r="AE18" s="563"/>
      <c r="AF18" s="563"/>
      <c r="AG18" s="564"/>
      <c r="AH18" s="562">
        <v>55.7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8099977</v>
      </c>
      <c r="BO18" s="447"/>
      <c r="BP18" s="447"/>
      <c r="BQ18" s="447"/>
      <c r="BR18" s="447"/>
      <c r="BS18" s="447"/>
      <c r="BT18" s="447"/>
      <c r="BU18" s="448"/>
      <c r="BV18" s="446">
        <v>8073891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9943833</v>
      </c>
      <c r="BO19" s="447"/>
      <c r="BP19" s="447"/>
      <c r="BQ19" s="447"/>
      <c r="BR19" s="447"/>
      <c r="BS19" s="447"/>
      <c r="BT19" s="447"/>
      <c r="BU19" s="448"/>
      <c r="BV19" s="446">
        <v>9985809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9640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14946649</v>
      </c>
      <c r="BO23" s="447"/>
      <c r="BP23" s="447"/>
      <c r="BQ23" s="447"/>
      <c r="BR23" s="447"/>
      <c r="BS23" s="447"/>
      <c r="BT23" s="447"/>
      <c r="BU23" s="448"/>
      <c r="BV23" s="446">
        <v>15856724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7380</v>
      </c>
      <c r="R24" s="498"/>
      <c r="S24" s="498"/>
      <c r="T24" s="498"/>
      <c r="U24" s="498"/>
      <c r="V24" s="537"/>
      <c r="W24" s="596"/>
      <c r="X24" s="584"/>
      <c r="Y24" s="585"/>
      <c r="Z24" s="496" t="s">
        <v>166</v>
      </c>
      <c r="AA24" s="476"/>
      <c r="AB24" s="476"/>
      <c r="AC24" s="476"/>
      <c r="AD24" s="476"/>
      <c r="AE24" s="476"/>
      <c r="AF24" s="476"/>
      <c r="AG24" s="477"/>
      <c r="AH24" s="497">
        <v>277</v>
      </c>
      <c r="AI24" s="498"/>
      <c r="AJ24" s="498"/>
      <c r="AK24" s="498"/>
      <c r="AL24" s="537"/>
      <c r="AM24" s="497">
        <v>875320</v>
      </c>
      <c r="AN24" s="498"/>
      <c r="AO24" s="498"/>
      <c r="AP24" s="498"/>
      <c r="AQ24" s="498"/>
      <c r="AR24" s="537"/>
      <c r="AS24" s="497">
        <v>3160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8324369</v>
      </c>
      <c r="BO24" s="447"/>
      <c r="BP24" s="447"/>
      <c r="BQ24" s="447"/>
      <c r="BR24" s="447"/>
      <c r="BS24" s="447"/>
      <c r="BT24" s="447"/>
      <c r="BU24" s="448"/>
      <c r="BV24" s="446">
        <v>8729756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6420</v>
      </c>
      <c r="R25" s="498"/>
      <c r="S25" s="498"/>
      <c r="T25" s="498"/>
      <c r="U25" s="498"/>
      <c r="V25" s="537"/>
      <c r="W25" s="596"/>
      <c r="X25" s="584"/>
      <c r="Y25" s="585"/>
      <c r="Z25" s="496" t="s">
        <v>169</v>
      </c>
      <c r="AA25" s="476"/>
      <c r="AB25" s="476"/>
      <c r="AC25" s="476"/>
      <c r="AD25" s="476"/>
      <c r="AE25" s="476"/>
      <c r="AF25" s="476"/>
      <c r="AG25" s="477"/>
      <c r="AH25" s="497">
        <v>51</v>
      </c>
      <c r="AI25" s="498"/>
      <c r="AJ25" s="498"/>
      <c r="AK25" s="498"/>
      <c r="AL25" s="537"/>
      <c r="AM25" s="497">
        <v>155295</v>
      </c>
      <c r="AN25" s="498"/>
      <c r="AO25" s="498"/>
      <c r="AP25" s="498"/>
      <c r="AQ25" s="498"/>
      <c r="AR25" s="537"/>
      <c r="AS25" s="497">
        <v>3045</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3561403</v>
      </c>
      <c r="BO25" s="410"/>
      <c r="BP25" s="410"/>
      <c r="BQ25" s="410"/>
      <c r="BR25" s="410"/>
      <c r="BS25" s="410"/>
      <c r="BT25" s="410"/>
      <c r="BU25" s="411"/>
      <c r="BV25" s="409">
        <v>3926615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5500</v>
      </c>
      <c r="R26" s="498"/>
      <c r="S26" s="498"/>
      <c r="T26" s="498"/>
      <c r="U26" s="498"/>
      <c r="V26" s="537"/>
      <c r="W26" s="596"/>
      <c r="X26" s="584"/>
      <c r="Y26" s="585"/>
      <c r="Z26" s="496" t="s">
        <v>172</v>
      </c>
      <c r="AA26" s="606"/>
      <c r="AB26" s="606"/>
      <c r="AC26" s="606"/>
      <c r="AD26" s="606"/>
      <c r="AE26" s="606"/>
      <c r="AF26" s="606"/>
      <c r="AG26" s="607"/>
      <c r="AH26" s="497">
        <v>7</v>
      </c>
      <c r="AI26" s="498"/>
      <c r="AJ26" s="498"/>
      <c r="AK26" s="498"/>
      <c r="AL26" s="537"/>
      <c r="AM26" s="497">
        <v>16534</v>
      </c>
      <c r="AN26" s="498"/>
      <c r="AO26" s="498"/>
      <c r="AP26" s="498"/>
      <c r="AQ26" s="498"/>
      <c r="AR26" s="537"/>
      <c r="AS26" s="497">
        <v>2362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3530</v>
      </c>
      <c r="R27" s="498"/>
      <c r="S27" s="498"/>
      <c r="T27" s="498"/>
      <c r="U27" s="498"/>
      <c r="V27" s="537"/>
      <c r="W27" s="596"/>
      <c r="X27" s="584"/>
      <c r="Y27" s="585"/>
      <c r="Z27" s="496" t="s">
        <v>176</v>
      </c>
      <c r="AA27" s="476"/>
      <c r="AB27" s="476"/>
      <c r="AC27" s="476"/>
      <c r="AD27" s="476"/>
      <c r="AE27" s="476"/>
      <c r="AF27" s="476"/>
      <c r="AG27" s="477"/>
      <c r="AH27" s="497" t="s">
        <v>123</v>
      </c>
      <c r="AI27" s="498"/>
      <c r="AJ27" s="498"/>
      <c r="AK27" s="498"/>
      <c r="AL27" s="537"/>
      <c r="AM27" s="497" t="s">
        <v>177</v>
      </c>
      <c r="AN27" s="498"/>
      <c r="AO27" s="498"/>
      <c r="AP27" s="498"/>
      <c r="AQ27" s="498"/>
      <c r="AR27" s="537"/>
      <c r="AS27" s="497" t="s">
        <v>123</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179</v>
      </c>
      <c r="BO27" s="620"/>
      <c r="BP27" s="620"/>
      <c r="BQ27" s="620"/>
      <c r="BR27" s="620"/>
      <c r="BS27" s="620"/>
      <c r="BT27" s="620"/>
      <c r="BU27" s="621"/>
      <c r="BV27" s="619" t="s">
        <v>174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3150</v>
      </c>
      <c r="R28" s="498"/>
      <c r="S28" s="498"/>
      <c r="T28" s="498"/>
      <c r="U28" s="498"/>
      <c r="V28" s="537"/>
      <c r="W28" s="596"/>
      <c r="X28" s="584"/>
      <c r="Y28" s="585"/>
      <c r="Z28" s="496" t="s">
        <v>181</v>
      </c>
      <c r="AA28" s="476"/>
      <c r="AB28" s="476"/>
      <c r="AC28" s="476"/>
      <c r="AD28" s="476"/>
      <c r="AE28" s="476"/>
      <c r="AF28" s="476"/>
      <c r="AG28" s="477"/>
      <c r="AH28" s="497" t="s">
        <v>174</v>
      </c>
      <c r="AI28" s="498"/>
      <c r="AJ28" s="498"/>
      <c r="AK28" s="498"/>
      <c r="AL28" s="537"/>
      <c r="AM28" s="497" t="s">
        <v>174</v>
      </c>
      <c r="AN28" s="498"/>
      <c r="AO28" s="498"/>
      <c r="AP28" s="498"/>
      <c r="AQ28" s="498"/>
      <c r="AR28" s="537"/>
      <c r="AS28" s="497" t="s">
        <v>123</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2954922</v>
      </c>
      <c r="BO28" s="410"/>
      <c r="BP28" s="410"/>
      <c r="BQ28" s="410"/>
      <c r="BR28" s="410"/>
      <c r="BS28" s="410"/>
      <c r="BT28" s="410"/>
      <c r="BU28" s="411"/>
      <c r="BV28" s="409">
        <v>3193229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12</v>
      </c>
      <c r="M29" s="498"/>
      <c r="N29" s="498"/>
      <c r="O29" s="498"/>
      <c r="P29" s="537"/>
      <c r="Q29" s="497">
        <v>2950</v>
      </c>
      <c r="R29" s="498"/>
      <c r="S29" s="498"/>
      <c r="T29" s="498"/>
      <c r="U29" s="498"/>
      <c r="V29" s="537"/>
      <c r="W29" s="597"/>
      <c r="X29" s="598"/>
      <c r="Y29" s="599"/>
      <c r="Z29" s="496" t="s">
        <v>184</v>
      </c>
      <c r="AA29" s="476"/>
      <c r="AB29" s="476"/>
      <c r="AC29" s="476"/>
      <c r="AD29" s="476"/>
      <c r="AE29" s="476"/>
      <c r="AF29" s="476"/>
      <c r="AG29" s="477"/>
      <c r="AH29" s="497">
        <v>277</v>
      </c>
      <c r="AI29" s="498"/>
      <c r="AJ29" s="498"/>
      <c r="AK29" s="498"/>
      <c r="AL29" s="537"/>
      <c r="AM29" s="497">
        <v>875320</v>
      </c>
      <c r="AN29" s="498"/>
      <c r="AO29" s="498"/>
      <c r="AP29" s="498"/>
      <c r="AQ29" s="498"/>
      <c r="AR29" s="537"/>
      <c r="AS29" s="497">
        <v>3160</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1115422</v>
      </c>
      <c r="BO29" s="447"/>
      <c r="BP29" s="447"/>
      <c r="BQ29" s="447"/>
      <c r="BR29" s="447"/>
      <c r="BS29" s="447"/>
      <c r="BT29" s="447"/>
      <c r="BU29" s="448"/>
      <c r="BV29" s="446">
        <v>1114709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94.9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3369408</v>
      </c>
      <c r="BO30" s="620"/>
      <c r="BP30" s="620"/>
      <c r="BQ30" s="620"/>
      <c r="BR30" s="620"/>
      <c r="BS30" s="620"/>
      <c r="BT30" s="620"/>
      <c r="BU30" s="621"/>
      <c r="BV30" s="619">
        <v>3428755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196</v>
      </c>
      <c r="AN33" s="470"/>
      <c r="AO33" s="435" t="s">
        <v>194</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岐阜県市町村会館組合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山県市土地開発公社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岐阜県市町村職員退職手当組合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公共下水道事業特別会計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岐北衛生施設利用組合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岐阜地域児童発達支援センター組合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岐阜県後期高齢者広域連合（一般会計分）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岐阜県後期高齢者広域連合（特別会計分）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2dXKcMpXIZsTns2NvfcMagp1wbXUrKYfr0idmdHHVsA0j35lnQqExU4E0tIN/g5WrI85samc2edTRPvm35ShBA==" saltValue="c2nzI7D0xJPu7YIRcKgp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3016349</v>
      </c>
      <c r="S5" s="649"/>
      <c r="T5" s="649"/>
      <c r="U5" s="649"/>
      <c r="V5" s="649"/>
      <c r="W5" s="649"/>
      <c r="X5" s="649"/>
      <c r="Y5" s="650"/>
      <c r="Z5" s="651">
        <v>22.8</v>
      </c>
      <c r="AA5" s="651"/>
      <c r="AB5" s="651"/>
      <c r="AC5" s="651"/>
      <c r="AD5" s="652">
        <v>3016349</v>
      </c>
      <c r="AE5" s="652"/>
      <c r="AF5" s="652"/>
      <c r="AG5" s="652"/>
      <c r="AH5" s="652"/>
      <c r="AI5" s="652"/>
      <c r="AJ5" s="652"/>
      <c r="AK5" s="652"/>
      <c r="AL5" s="653">
        <v>36.1</v>
      </c>
      <c r="AM5" s="654"/>
      <c r="AN5" s="654"/>
      <c r="AO5" s="655"/>
      <c r="AP5" s="645" t="s">
        <v>226</v>
      </c>
      <c r="AQ5" s="646"/>
      <c r="AR5" s="646"/>
      <c r="AS5" s="646"/>
      <c r="AT5" s="646"/>
      <c r="AU5" s="646"/>
      <c r="AV5" s="646"/>
      <c r="AW5" s="646"/>
      <c r="AX5" s="646"/>
      <c r="AY5" s="646"/>
      <c r="AZ5" s="646"/>
      <c r="BA5" s="646"/>
      <c r="BB5" s="646"/>
      <c r="BC5" s="646"/>
      <c r="BD5" s="646"/>
      <c r="BE5" s="646"/>
      <c r="BF5" s="647"/>
      <c r="BG5" s="659">
        <v>3016349</v>
      </c>
      <c r="BH5" s="660"/>
      <c r="BI5" s="660"/>
      <c r="BJ5" s="660"/>
      <c r="BK5" s="660"/>
      <c r="BL5" s="660"/>
      <c r="BM5" s="660"/>
      <c r="BN5" s="661"/>
      <c r="BO5" s="662">
        <v>100</v>
      </c>
      <c r="BP5" s="662"/>
      <c r="BQ5" s="662"/>
      <c r="BR5" s="662"/>
      <c r="BS5" s="663" t="s">
        <v>227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219</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162099</v>
      </c>
      <c r="S6" s="660"/>
      <c r="T6" s="660"/>
      <c r="U6" s="660"/>
      <c r="V6" s="660"/>
      <c r="W6" s="660"/>
      <c r="X6" s="660"/>
      <c r="Y6" s="661"/>
      <c r="Z6" s="662">
        <v>1.2</v>
      </c>
      <c r="AA6" s="662"/>
      <c r="AB6" s="662"/>
      <c r="AC6" s="662"/>
      <c r="AD6" s="663">
        <v>162099</v>
      </c>
      <c r="AE6" s="663"/>
      <c r="AF6" s="663"/>
      <c r="AG6" s="663"/>
      <c r="AH6" s="663"/>
      <c r="AI6" s="663"/>
      <c r="AJ6" s="663"/>
      <c r="AK6" s="663"/>
      <c r="AL6" s="664">
        <v>1.9</v>
      </c>
      <c r="AM6" s="665"/>
      <c r="AN6" s="665"/>
      <c r="AO6" s="666"/>
      <c r="AP6" s="656" t="s">
        <v>232</v>
      </c>
      <c r="AQ6" s="657"/>
      <c r="AR6" s="657"/>
      <c r="AS6" s="657"/>
      <c r="AT6" s="657"/>
      <c r="AU6" s="657"/>
      <c r="AV6" s="657"/>
      <c r="AW6" s="657"/>
      <c r="AX6" s="657"/>
      <c r="AY6" s="657"/>
      <c r="AZ6" s="657"/>
      <c r="BA6" s="657"/>
      <c r="BB6" s="657"/>
      <c r="BC6" s="657"/>
      <c r="BD6" s="657"/>
      <c r="BE6" s="657"/>
      <c r="BF6" s="658"/>
      <c r="BG6" s="659">
        <v>3016349</v>
      </c>
      <c r="BH6" s="660"/>
      <c r="BI6" s="660"/>
      <c r="BJ6" s="660"/>
      <c r="BK6" s="660"/>
      <c r="BL6" s="660"/>
      <c r="BM6" s="660"/>
      <c r="BN6" s="661"/>
      <c r="BO6" s="662">
        <v>100</v>
      </c>
      <c r="BP6" s="662"/>
      <c r="BQ6" s="662"/>
      <c r="BR6" s="662"/>
      <c r="BS6" s="663" t="s">
        <v>227</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131803</v>
      </c>
      <c r="CS6" s="660"/>
      <c r="CT6" s="660"/>
      <c r="CU6" s="660"/>
      <c r="CV6" s="660"/>
      <c r="CW6" s="660"/>
      <c r="CX6" s="660"/>
      <c r="CY6" s="661"/>
      <c r="CZ6" s="653">
        <v>1</v>
      </c>
      <c r="DA6" s="654"/>
      <c r="DB6" s="654"/>
      <c r="DC6" s="673"/>
      <c r="DD6" s="668" t="s">
        <v>227</v>
      </c>
      <c r="DE6" s="660"/>
      <c r="DF6" s="660"/>
      <c r="DG6" s="660"/>
      <c r="DH6" s="660"/>
      <c r="DI6" s="660"/>
      <c r="DJ6" s="660"/>
      <c r="DK6" s="660"/>
      <c r="DL6" s="660"/>
      <c r="DM6" s="660"/>
      <c r="DN6" s="660"/>
      <c r="DO6" s="660"/>
      <c r="DP6" s="661"/>
      <c r="DQ6" s="668">
        <v>131803</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8145</v>
      </c>
      <c r="S7" s="660"/>
      <c r="T7" s="660"/>
      <c r="U7" s="660"/>
      <c r="V7" s="660"/>
      <c r="W7" s="660"/>
      <c r="X7" s="660"/>
      <c r="Y7" s="661"/>
      <c r="Z7" s="662">
        <v>0.1</v>
      </c>
      <c r="AA7" s="662"/>
      <c r="AB7" s="662"/>
      <c r="AC7" s="662"/>
      <c r="AD7" s="663">
        <v>8145</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1385034</v>
      </c>
      <c r="BH7" s="660"/>
      <c r="BI7" s="660"/>
      <c r="BJ7" s="660"/>
      <c r="BK7" s="660"/>
      <c r="BL7" s="660"/>
      <c r="BM7" s="660"/>
      <c r="BN7" s="661"/>
      <c r="BO7" s="662">
        <v>45.9</v>
      </c>
      <c r="BP7" s="662"/>
      <c r="BQ7" s="662"/>
      <c r="BR7" s="662"/>
      <c r="BS7" s="663" t="s">
        <v>123</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1286825</v>
      </c>
      <c r="CS7" s="660"/>
      <c r="CT7" s="660"/>
      <c r="CU7" s="660"/>
      <c r="CV7" s="660"/>
      <c r="CW7" s="660"/>
      <c r="CX7" s="660"/>
      <c r="CY7" s="661"/>
      <c r="CZ7" s="662">
        <v>9.9</v>
      </c>
      <c r="DA7" s="662"/>
      <c r="DB7" s="662"/>
      <c r="DC7" s="662"/>
      <c r="DD7" s="668">
        <v>40096</v>
      </c>
      <c r="DE7" s="660"/>
      <c r="DF7" s="660"/>
      <c r="DG7" s="660"/>
      <c r="DH7" s="660"/>
      <c r="DI7" s="660"/>
      <c r="DJ7" s="660"/>
      <c r="DK7" s="660"/>
      <c r="DL7" s="660"/>
      <c r="DM7" s="660"/>
      <c r="DN7" s="660"/>
      <c r="DO7" s="660"/>
      <c r="DP7" s="661"/>
      <c r="DQ7" s="668">
        <v>1078251</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15985</v>
      </c>
      <c r="S8" s="660"/>
      <c r="T8" s="660"/>
      <c r="U8" s="660"/>
      <c r="V8" s="660"/>
      <c r="W8" s="660"/>
      <c r="X8" s="660"/>
      <c r="Y8" s="661"/>
      <c r="Z8" s="662">
        <v>0.1</v>
      </c>
      <c r="AA8" s="662"/>
      <c r="AB8" s="662"/>
      <c r="AC8" s="662"/>
      <c r="AD8" s="663">
        <v>15985</v>
      </c>
      <c r="AE8" s="663"/>
      <c r="AF8" s="663"/>
      <c r="AG8" s="663"/>
      <c r="AH8" s="663"/>
      <c r="AI8" s="663"/>
      <c r="AJ8" s="663"/>
      <c r="AK8" s="663"/>
      <c r="AL8" s="664">
        <v>0.2</v>
      </c>
      <c r="AM8" s="665"/>
      <c r="AN8" s="665"/>
      <c r="AO8" s="666"/>
      <c r="AP8" s="656" t="s">
        <v>238</v>
      </c>
      <c r="AQ8" s="657"/>
      <c r="AR8" s="657"/>
      <c r="AS8" s="657"/>
      <c r="AT8" s="657"/>
      <c r="AU8" s="657"/>
      <c r="AV8" s="657"/>
      <c r="AW8" s="657"/>
      <c r="AX8" s="657"/>
      <c r="AY8" s="657"/>
      <c r="AZ8" s="657"/>
      <c r="BA8" s="657"/>
      <c r="BB8" s="657"/>
      <c r="BC8" s="657"/>
      <c r="BD8" s="657"/>
      <c r="BE8" s="657"/>
      <c r="BF8" s="658"/>
      <c r="BG8" s="659">
        <v>47030</v>
      </c>
      <c r="BH8" s="660"/>
      <c r="BI8" s="660"/>
      <c r="BJ8" s="660"/>
      <c r="BK8" s="660"/>
      <c r="BL8" s="660"/>
      <c r="BM8" s="660"/>
      <c r="BN8" s="661"/>
      <c r="BO8" s="662">
        <v>1.6</v>
      </c>
      <c r="BP8" s="662"/>
      <c r="BQ8" s="662"/>
      <c r="BR8" s="662"/>
      <c r="BS8" s="668" t="s">
        <v>123</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3694174</v>
      </c>
      <c r="CS8" s="660"/>
      <c r="CT8" s="660"/>
      <c r="CU8" s="660"/>
      <c r="CV8" s="660"/>
      <c r="CW8" s="660"/>
      <c r="CX8" s="660"/>
      <c r="CY8" s="661"/>
      <c r="CZ8" s="662">
        <v>28.5</v>
      </c>
      <c r="DA8" s="662"/>
      <c r="DB8" s="662"/>
      <c r="DC8" s="662"/>
      <c r="DD8" s="668">
        <v>16224</v>
      </c>
      <c r="DE8" s="660"/>
      <c r="DF8" s="660"/>
      <c r="DG8" s="660"/>
      <c r="DH8" s="660"/>
      <c r="DI8" s="660"/>
      <c r="DJ8" s="660"/>
      <c r="DK8" s="660"/>
      <c r="DL8" s="660"/>
      <c r="DM8" s="660"/>
      <c r="DN8" s="660"/>
      <c r="DO8" s="660"/>
      <c r="DP8" s="661"/>
      <c r="DQ8" s="668">
        <v>2296971</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18642</v>
      </c>
      <c r="S9" s="660"/>
      <c r="T9" s="660"/>
      <c r="U9" s="660"/>
      <c r="V9" s="660"/>
      <c r="W9" s="660"/>
      <c r="X9" s="660"/>
      <c r="Y9" s="661"/>
      <c r="Z9" s="662">
        <v>0.1</v>
      </c>
      <c r="AA9" s="662"/>
      <c r="AB9" s="662"/>
      <c r="AC9" s="662"/>
      <c r="AD9" s="663">
        <v>18642</v>
      </c>
      <c r="AE9" s="663"/>
      <c r="AF9" s="663"/>
      <c r="AG9" s="663"/>
      <c r="AH9" s="663"/>
      <c r="AI9" s="663"/>
      <c r="AJ9" s="663"/>
      <c r="AK9" s="663"/>
      <c r="AL9" s="664">
        <v>0.2</v>
      </c>
      <c r="AM9" s="665"/>
      <c r="AN9" s="665"/>
      <c r="AO9" s="666"/>
      <c r="AP9" s="656" t="s">
        <v>241</v>
      </c>
      <c r="AQ9" s="657"/>
      <c r="AR9" s="657"/>
      <c r="AS9" s="657"/>
      <c r="AT9" s="657"/>
      <c r="AU9" s="657"/>
      <c r="AV9" s="657"/>
      <c r="AW9" s="657"/>
      <c r="AX9" s="657"/>
      <c r="AY9" s="657"/>
      <c r="AZ9" s="657"/>
      <c r="BA9" s="657"/>
      <c r="BB9" s="657"/>
      <c r="BC9" s="657"/>
      <c r="BD9" s="657"/>
      <c r="BE9" s="657"/>
      <c r="BF9" s="658"/>
      <c r="BG9" s="659">
        <v>1164348</v>
      </c>
      <c r="BH9" s="660"/>
      <c r="BI9" s="660"/>
      <c r="BJ9" s="660"/>
      <c r="BK9" s="660"/>
      <c r="BL9" s="660"/>
      <c r="BM9" s="660"/>
      <c r="BN9" s="661"/>
      <c r="BO9" s="662">
        <v>38.6</v>
      </c>
      <c r="BP9" s="662"/>
      <c r="BQ9" s="662"/>
      <c r="BR9" s="662"/>
      <c r="BS9" s="668" t="s">
        <v>227</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1198705</v>
      </c>
      <c r="CS9" s="660"/>
      <c r="CT9" s="660"/>
      <c r="CU9" s="660"/>
      <c r="CV9" s="660"/>
      <c r="CW9" s="660"/>
      <c r="CX9" s="660"/>
      <c r="CY9" s="661"/>
      <c r="CZ9" s="662">
        <v>9.1999999999999993</v>
      </c>
      <c r="DA9" s="662"/>
      <c r="DB9" s="662"/>
      <c r="DC9" s="662"/>
      <c r="DD9" s="668">
        <v>14262</v>
      </c>
      <c r="DE9" s="660"/>
      <c r="DF9" s="660"/>
      <c r="DG9" s="660"/>
      <c r="DH9" s="660"/>
      <c r="DI9" s="660"/>
      <c r="DJ9" s="660"/>
      <c r="DK9" s="660"/>
      <c r="DL9" s="660"/>
      <c r="DM9" s="660"/>
      <c r="DN9" s="660"/>
      <c r="DO9" s="660"/>
      <c r="DP9" s="661"/>
      <c r="DQ9" s="668">
        <v>1066341</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244</v>
      </c>
      <c r="AA10" s="662"/>
      <c r="AB10" s="662"/>
      <c r="AC10" s="662"/>
      <c r="AD10" s="663" t="s">
        <v>227</v>
      </c>
      <c r="AE10" s="663"/>
      <c r="AF10" s="663"/>
      <c r="AG10" s="663"/>
      <c r="AH10" s="663"/>
      <c r="AI10" s="663"/>
      <c r="AJ10" s="663"/>
      <c r="AK10" s="663"/>
      <c r="AL10" s="664" t="s">
        <v>227</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68385</v>
      </c>
      <c r="BH10" s="660"/>
      <c r="BI10" s="660"/>
      <c r="BJ10" s="660"/>
      <c r="BK10" s="660"/>
      <c r="BL10" s="660"/>
      <c r="BM10" s="660"/>
      <c r="BN10" s="661"/>
      <c r="BO10" s="662">
        <v>2.2999999999999998</v>
      </c>
      <c r="BP10" s="662"/>
      <c r="BQ10" s="662"/>
      <c r="BR10" s="662"/>
      <c r="BS10" s="668" t="s">
        <v>227</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100</v>
      </c>
      <c r="CS10" s="660"/>
      <c r="CT10" s="660"/>
      <c r="CU10" s="660"/>
      <c r="CV10" s="660"/>
      <c r="CW10" s="660"/>
      <c r="CX10" s="660"/>
      <c r="CY10" s="661"/>
      <c r="CZ10" s="662">
        <v>0</v>
      </c>
      <c r="DA10" s="662"/>
      <c r="DB10" s="662"/>
      <c r="DC10" s="662"/>
      <c r="DD10" s="668" t="s">
        <v>227</v>
      </c>
      <c r="DE10" s="660"/>
      <c r="DF10" s="660"/>
      <c r="DG10" s="660"/>
      <c r="DH10" s="660"/>
      <c r="DI10" s="660"/>
      <c r="DJ10" s="660"/>
      <c r="DK10" s="660"/>
      <c r="DL10" s="660"/>
      <c r="DM10" s="660"/>
      <c r="DN10" s="660"/>
      <c r="DO10" s="660"/>
      <c r="DP10" s="661"/>
      <c r="DQ10" s="668">
        <v>100</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227</v>
      </c>
      <c r="AA11" s="662"/>
      <c r="AB11" s="662"/>
      <c r="AC11" s="662"/>
      <c r="AD11" s="663" t="s">
        <v>123</v>
      </c>
      <c r="AE11" s="663"/>
      <c r="AF11" s="663"/>
      <c r="AG11" s="663"/>
      <c r="AH11" s="663"/>
      <c r="AI11" s="663"/>
      <c r="AJ11" s="663"/>
      <c r="AK11" s="663"/>
      <c r="AL11" s="664" t="s">
        <v>123</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105271</v>
      </c>
      <c r="BH11" s="660"/>
      <c r="BI11" s="660"/>
      <c r="BJ11" s="660"/>
      <c r="BK11" s="660"/>
      <c r="BL11" s="660"/>
      <c r="BM11" s="660"/>
      <c r="BN11" s="661"/>
      <c r="BO11" s="662">
        <v>3.5</v>
      </c>
      <c r="BP11" s="662"/>
      <c r="BQ11" s="662"/>
      <c r="BR11" s="662"/>
      <c r="BS11" s="668" t="s">
        <v>123</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930813</v>
      </c>
      <c r="CS11" s="660"/>
      <c r="CT11" s="660"/>
      <c r="CU11" s="660"/>
      <c r="CV11" s="660"/>
      <c r="CW11" s="660"/>
      <c r="CX11" s="660"/>
      <c r="CY11" s="661"/>
      <c r="CZ11" s="662">
        <v>7.2</v>
      </c>
      <c r="DA11" s="662"/>
      <c r="DB11" s="662"/>
      <c r="DC11" s="662"/>
      <c r="DD11" s="668">
        <v>371643</v>
      </c>
      <c r="DE11" s="660"/>
      <c r="DF11" s="660"/>
      <c r="DG11" s="660"/>
      <c r="DH11" s="660"/>
      <c r="DI11" s="660"/>
      <c r="DJ11" s="660"/>
      <c r="DK11" s="660"/>
      <c r="DL11" s="660"/>
      <c r="DM11" s="660"/>
      <c r="DN11" s="660"/>
      <c r="DO11" s="660"/>
      <c r="DP11" s="661"/>
      <c r="DQ11" s="668">
        <v>536503</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462424</v>
      </c>
      <c r="S12" s="660"/>
      <c r="T12" s="660"/>
      <c r="U12" s="660"/>
      <c r="V12" s="660"/>
      <c r="W12" s="660"/>
      <c r="X12" s="660"/>
      <c r="Y12" s="661"/>
      <c r="Z12" s="662">
        <v>3.5</v>
      </c>
      <c r="AA12" s="662"/>
      <c r="AB12" s="662"/>
      <c r="AC12" s="662"/>
      <c r="AD12" s="663">
        <v>462424</v>
      </c>
      <c r="AE12" s="663"/>
      <c r="AF12" s="663"/>
      <c r="AG12" s="663"/>
      <c r="AH12" s="663"/>
      <c r="AI12" s="663"/>
      <c r="AJ12" s="663"/>
      <c r="AK12" s="663"/>
      <c r="AL12" s="664">
        <v>5.5</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1420974</v>
      </c>
      <c r="BH12" s="660"/>
      <c r="BI12" s="660"/>
      <c r="BJ12" s="660"/>
      <c r="BK12" s="660"/>
      <c r="BL12" s="660"/>
      <c r="BM12" s="660"/>
      <c r="BN12" s="661"/>
      <c r="BO12" s="662">
        <v>47.1</v>
      </c>
      <c r="BP12" s="662"/>
      <c r="BQ12" s="662"/>
      <c r="BR12" s="662"/>
      <c r="BS12" s="668" t="s">
        <v>227</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415859</v>
      </c>
      <c r="CS12" s="660"/>
      <c r="CT12" s="660"/>
      <c r="CU12" s="660"/>
      <c r="CV12" s="660"/>
      <c r="CW12" s="660"/>
      <c r="CX12" s="660"/>
      <c r="CY12" s="661"/>
      <c r="CZ12" s="662">
        <v>3.2</v>
      </c>
      <c r="DA12" s="662"/>
      <c r="DB12" s="662"/>
      <c r="DC12" s="662"/>
      <c r="DD12" s="668">
        <v>148815</v>
      </c>
      <c r="DE12" s="660"/>
      <c r="DF12" s="660"/>
      <c r="DG12" s="660"/>
      <c r="DH12" s="660"/>
      <c r="DI12" s="660"/>
      <c r="DJ12" s="660"/>
      <c r="DK12" s="660"/>
      <c r="DL12" s="660"/>
      <c r="DM12" s="660"/>
      <c r="DN12" s="660"/>
      <c r="DO12" s="660"/>
      <c r="DP12" s="661"/>
      <c r="DQ12" s="668">
        <v>155128</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v>30967</v>
      </c>
      <c r="S13" s="660"/>
      <c r="T13" s="660"/>
      <c r="U13" s="660"/>
      <c r="V13" s="660"/>
      <c r="W13" s="660"/>
      <c r="X13" s="660"/>
      <c r="Y13" s="661"/>
      <c r="Z13" s="662">
        <v>0.2</v>
      </c>
      <c r="AA13" s="662"/>
      <c r="AB13" s="662"/>
      <c r="AC13" s="662"/>
      <c r="AD13" s="663">
        <v>30967</v>
      </c>
      <c r="AE13" s="663"/>
      <c r="AF13" s="663"/>
      <c r="AG13" s="663"/>
      <c r="AH13" s="663"/>
      <c r="AI13" s="663"/>
      <c r="AJ13" s="663"/>
      <c r="AK13" s="663"/>
      <c r="AL13" s="664">
        <v>0.4</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1419929</v>
      </c>
      <c r="BH13" s="660"/>
      <c r="BI13" s="660"/>
      <c r="BJ13" s="660"/>
      <c r="BK13" s="660"/>
      <c r="BL13" s="660"/>
      <c r="BM13" s="660"/>
      <c r="BN13" s="661"/>
      <c r="BO13" s="662">
        <v>47.1</v>
      </c>
      <c r="BP13" s="662"/>
      <c r="BQ13" s="662"/>
      <c r="BR13" s="662"/>
      <c r="BS13" s="668" t="s">
        <v>123</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1095159</v>
      </c>
      <c r="CS13" s="660"/>
      <c r="CT13" s="660"/>
      <c r="CU13" s="660"/>
      <c r="CV13" s="660"/>
      <c r="CW13" s="660"/>
      <c r="CX13" s="660"/>
      <c r="CY13" s="661"/>
      <c r="CZ13" s="662">
        <v>8.4</v>
      </c>
      <c r="DA13" s="662"/>
      <c r="DB13" s="662"/>
      <c r="DC13" s="662"/>
      <c r="DD13" s="668">
        <v>376896</v>
      </c>
      <c r="DE13" s="660"/>
      <c r="DF13" s="660"/>
      <c r="DG13" s="660"/>
      <c r="DH13" s="660"/>
      <c r="DI13" s="660"/>
      <c r="DJ13" s="660"/>
      <c r="DK13" s="660"/>
      <c r="DL13" s="660"/>
      <c r="DM13" s="660"/>
      <c r="DN13" s="660"/>
      <c r="DO13" s="660"/>
      <c r="DP13" s="661"/>
      <c r="DQ13" s="668">
        <v>872495</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227</v>
      </c>
      <c r="AA14" s="662"/>
      <c r="AB14" s="662"/>
      <c r="AC14" s="662"/>
      <c r="AD14" s="663" t="s">
        <v>123</v>
      </c>
      <c r="AE14" s="663"/>
      <c r="AF14" s="663"/>
      <c r="AG14" s="663"/>
      <c r="AH14" s="663"/>
      <c r="AI14" s="663"/>
      <c r="AJ14" s="663"/>
      <c r="AK14" s="663"/>
      <c r="AL14" s="664" t="s">
        <v>123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79195</v>
      </c>
      <c r="BH14" s="660"/>
      <c r="BI14" s="660"/>
      <c r="BJ14" s="660"/>
      <c r="BK14" s="660"/>
      <c r="BL14" s="660"/>
      <c r="BM14" s="660"/>
      <c r="BN14" s="661"/>
      <c r="BO14" s="662">
        <v>2.6</v>
      </c>
      <c r="BP14" s="662"/>
      <c r="BQ14" s="662"/>
      <c r="BR14" s="662"/>
      <c r="BS14" s="668" t="s">
        <v>227</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804720</v>
      </c>
      <c r="CS14" s="660"/>
      <c r="CT14" s="660"/>
      <c r="CU14" s="660"/>
      <c r="CV14" s="660"/>
      <c r="CW14" s="660"/>
      <c r="CX14" s="660"/>
      <c r="CY14" s="661"/>
      <c r="CZ14" s="662">
        <v>6.2</v>
      </c>
      <c r="DA14" s="662"/>
      <c r="DB14" s="662"/>
      <c r="DC14" s="662"/>
      <c r="DD14" s="668">
        <v>72631</v>
      </c>
      <c r="DE14" s="660"/>
      <c r="DF14" s="660"/>
      <c r="DG14" s="660"/>
      <c r="DH14" s="660"/>
      <c r="DI14" s="660"/>
      <c r="DJ14" s="660"/>
      <c r="DK14" s="660"/>
      <c r="DL14" s="660"/>
      <c r="DM14" s="660"/>
      <c r="DN14" s="660"/>
      <c r="DO14" s="660"/>
      <c r="DP14" s="661"/>
      <c r="DQ14" s="668">
        <v>556441</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49772</v>
      </c>
      <c r="S15" s="660"/>
      <c r="T15" s="660"/>
      <c r="U15" s="660"/>
      <c r="V15" s="660"/>
      <c r="W15" s="660"/>
      <c r="X15" s="660"/>
      <c r="Y15" s="661"/>
      <c r="Z15" s="662">
        <v>0.4</v>
      </c>
      <c r="AA15" s="662"/>
      <c r="AB15" s="662"/>
      <c r="AC15" s="662"/>
      <c r="AD15" s="663">
        <v>49772</v>
      </c>
      <c r="AE15" s="663"/>
      <c r="AF15" s="663"/>
      <c r="AG15" s="663"/>
      <c r="AH15" s="663"/>
      <c r="AI15" s="663"/>
      <c r="AJ15" s="663"/>
      <c r="AK15" s="663"/>
      <c r="AL15" s="664">
        <v>0.6</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130494</v>
      </c>
      <c r="BH15" s="660"/>
      <c r="BI15" s="660"/>
      <c r="BJ15" s="660"/>
      <c r="BK15" s="660"/>
      <c r="BL15" s="660"/>
      <c r="BM15" s="660"/>
      <c r="BN15" s="661"/>
      <c r="BO15" s="662">
        <v>4.3</v>
      </c>
      <c r="BP15" s="662"/>
      <c r="BQ15" s="662"/>
      <c r="BR15" s="662"/>
      <c r="BS15" s="668" t="s">
        <v>123</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1250052</v>
      </c>
      <c r="CS15" s="660"/>
      <c r="CT15" s="660"/>
      <c r="CU15" s="660"/>
      <c r="CV15" s="660"/>
      <c r="CW15" s="660"/>
      <c r="CX15" s="660"/>
      <c r="CY15" s="661"/>
      <c r="CZ15" s="662">
        <v>9.6</v>
      </c>
      <c r="DA15" s="662"/>
      <c r="DB15" s="662"/>
      <c r="DC15" s="662"/>
      <c r="DD15" s="668">
        <v>377998</v>
      </c>
      <c r="DE15" s="660"/>
      <c r="DF15" s="660"/>
      <c r="DG15" s="660"/>
      <c r="DH15" s="660"/>
      <c r="DI15" s="660"/>
      <c r="DJ15" s="660"/>
      <c r="DK15" s="660"/>
      <c r="DL15" s="660"/>
      <c r="DM15" s="660"/>
      <c r="DN15" s="660"/>
      <c r="DO15" s="660"/>
      <c r="DP15" s="661"/>
      <c r="DQ15" s="668">
        <v>856489</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227</v>
      </c>
      <c r="AA16" s="662"/>
      <c r="AB16" s="662"/>
      <c r="AC16" s="662"/>
      <c r="AD16" s="663" t="s">
        <v>227</v>
      </c>
      <c r="AE16" s="663"/>
      <c r="AF16" s="663"/>
      <c r="AG16" s="663"/>
      <c r="AH16" s="663"/>
      <c r="AI16" s="663"/>
      <c r="AJ16" s="663"/>
      <c r="AK16" s="663"/>
      <c r="AL16" s="664" t="s">
        <v>227</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v>652</v>
      </c>
      <c r="BH16" s="660"/>
      <c r="BI16" s="660"/>
      <c r="BJ16" s="660"/>
      <c r="BK16" s="660"/>
      <c r="BL16" s="660"/>
      <c r="BM16" s="660"/>
      <c r="BN16" s="661"/>
      <c r="BO16" s="662">
        <v>0</v>
      </c>
      <c r="BP16" s="662"/>
      <c r="BQ16" s="662"/>
      <c r="BR16" s="662"/>
      <c r="BS16" s="668" t="s">
        <v>174</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6414</v>
      </c>
      <c r="CS16" s="660"/>
      <c r="CT16" s="660"/>
      <c r="CU16" s="660"/>
      <c r="CV16" s="660"/>
      <c r="CW16" s="660"/>
      <c r="CX16" s="660"/>
      <c r="CY16" s="661"/>
      <c r="CZ16" s="662">
        <v>0</v>
      </c>
      <c r="DA16" s="662"/>
      <c r="DB16" s="662"/>
      <c r="DC16" s="662"/>
      <c r="DD16" s="668" t="s">
        <v>227</v>
      </c>
      <c r="DE16" s="660"/>
      <c r="DF16" s="660"/>
      <c r="DG16" s="660"/>
      <c r="DH16" s="660"/>
      <c r="DI16" s="660"/>
      <c r="DJ16" s="660"/>
      <c r="DK16" s="660"/>
      <c r="DL16" s="660"/>
      <c r="DM16" s="660"/>
      <c r="DN16" s="660"/>
      <c r="DO16" s="660"/>
      <c r="DP16" s="661"/>
      <c r="DQ16" s="668">
        <v>6253</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12149</v>
      </c>
      <c r="S17" s="660"/>
      <c r="T17" s="660"/>
      <c r="U17" s="660"/>
      <c r="V17" s="660"/>
      <c r="W17" s="660"/>
      <c r="X17" s="660"/>
      <c r="Y17" s="661"/>
      <c r="Z17" s="662">
        <v>0.1</v>
      </c>
      <c r="AA17" s="662"/>
      <c r="AB17" s="662"/>
      <c r="AC17" s="662"/>
      <c r="AD17" s="663">
        <v>12149</v>
      </c>
      <c r="AE17" s="663"/>
      <c r="AF17" s="663"/>
      <c r="AG17" s="663"/>
      <c r="AH17" s="663"/>
      <c r="AI17" s="663"/>
      <c r="AJ17" s="663"/>
      <c r="AK17" s="663"/>
      <c r="AL17" s="664">
        <v>0.1</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227</v>
      </c>
      <c r="BP17" s="662"/>
      <c r="BQ17" s="662"/>
      <c r="BR17" s="662"/>
      <c r="BS17" s="668" t="s">
        <v>227</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2154974</v>
      </c>
      <c r="CS17" s="660"/>
      <c r="CT17" s="660"/>
      <c r="CU17" s="660"/>
      <c r="CV17" s="660"/>
      <c r="CW17" s="660"/>
      <c r="CX17" s="660"/>
      <c r="CY17" s="661"/>
      <c r="CZ17" s="662">
        <v>16.600000000000001</v>
      </c>
      <c r="DA17" s="662"/>
      <c r="DB17" s="662"/>
      <c r="DC17" s="662"/>
      <c r="DD17" s="668" t="s">
        <v>227</v>
      </c>
      <c r="DE17" s="660"/>
      <c r="DF17" s="660"/>
      <c r="DG17" s="660"/>
      <c r="DH17" s="660"/>
      <c r="DI17" s="660"/>
      <c r="DJ17" s="660"/>
      <c r="DK17" s="660"/>
      <c r="DL17" s="660"/>
      <c r="DM17" s="660"/>
      <c r="DN17" s="660"/>
      <c r="DO17" s="660"/>
      <c r="DP17" s="661"/>
      <c r="DQ17" s="668">
        <v>2154974</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5087924</v>
      </c>
      <c r="S18" s="660"/>
      <c r="T18" s="660"/>
      <c r="U18" s="660"/>
      <c r="V18" s="660"/>
      <c r="W18" s="660"/>
      <c r="X18" s="660"/>
      <c r="Y18" s="661"/>
      <c r="Z18" s="662">
        <v>38.5</v>
      </c>
      <c r="AA18" s="662"/>
      <c r="AB18" s="662"/>
      <c r="AC18" s="662"/>
      <c r="AD18" s="663">
        <v>4581483</v>
      </c>
      <c r="AE18" s="663"/>
      <c r="AF18" s="663"/>
      <c r="AG18" s="663"/>
      <c r="AH18" s="663"/>
      <c r="AI18" s="663"/>
      <c r="AJ18" s="663"/>
      <c r="AK18" s="663"/>
      <c r="AL18" s="664">
        <v>54.8</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123</v>
      </c>
      <c r="BP18" s="662"/>
      <c r="BQ18" s="662"/>
      <c r="BR18" s="662"/>
      <c r="BS18" s="668" t="s">
        <v>227</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227</v>
      </c>
      <c r="CS18" s="660"/>
      <c r="CT18" s="660"/>
      <c r="CU18" s="660"/>
      <c r="CV18" s="660"/>
      <c r="CW18" s="660"/>
      <c r="CX18" s="660"/>
      <c r="CY18" s="661"/>
      <c r="CZ18" s="662" t="s">
        <v>227</v>
      </c>
      <c r="DA18" s="662"/>
      <c r="DB18" s="662"/>
      <c r="DC18" s="662"/>
      <c r="DD18" s="668" t="s">
        <v>227</v>
      </c>
      <c r="DE18" s="660"/>
      <c r="DF18" s="660"/>
      <c r="DG18" s="660"/>
      <c r="DH18" s="660"/>
      <c r="DI18" s="660"/>
      <c r="DJ18" s="660"/>
      <c r="DK18" s="660"/>
      <c r="DL18" s="660"/>
      <c r="DM18" s="660"/>
      <c r="DN18" s="660"/>
      <c r="DO18" s="660"/>
      <c r="DP18" s="661"/>
      <c r="DQ18" s="668" t="s">
        <v>227</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4581483</v>
      </c>
      <c r="S19" s="660"/>
      <c r="T19" s="660"/>
      <c r="U19" s="660"/>
      <c r="V19" s="660"/>
      <c r="W19" s="660"/>
      <c r="X19" s="660"/>
      <c r="Y19" s="661"/>
      <c r="Z19" s="662">
        <v>34.700000000000003</v>
      </c>
      <c r="AA19" s="662"/>
      <c r="AB19" s="662"/>
      <c r="AC19" s="662"/>
      <c r="AD19" s="663">
        <v>4581483</v>
      </c>
      <c r="AE19" s="663"/>
      <c r="AF19" s="663"/>
      <c r="AG19" s="663"/>
      <c r="AH19" s="663"/>
      <c r="AI19" s="663"/>
      <c r="AJ19" s="663"/>
      <c r="AK19" s="663"/>
      <c r="AL19" s="664">
        <v>54.8</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174</v>
      </c>
      <c r="BH19" s="660"/>
      <c r="BI19" s="660"/>
      <c r="BJ19" s="660"/>
      <c r="BK19" s="660"/>
      <c r="BL19" s="660"/>
      <c r="BM19" s="660"/>
      <c r="BN19" s="661"/>
      <c r="BO19" s="662" t="s">
        <v>227</v>
      </c>
      <c r="BP19" s="662"/>
      <c r="BQ19" s="662"/>
      <c r="BR19" s="662"/>
      <c r="BS19" s="668" t="s">
        <v>227</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506441</v>
      </c>
      <c r="S20" s="660"/>
      <c r="T20" s="660"/>
      <c r="U20" s="660"/>
      <c r="V20" s="660"/>
      <c r="W20" s="660"/>
      <c r="X20" s="660"/>
      <c r="Y20" s="661"/>
      <c r="Z20" s="662">
        <v>3.8</v>
      </c>
      <c r="AA20" s="662"/>
      <c r="AB20" s="662"/>
      <c r="AC20" s="662"/>
      <c r="AD20" s="663" t="s">
        <v>227</v>
      </c>
      <c r="AE20" s="663"/>
      <c r="AF20" s="663"/>
      <c r="AG20" s="663"/>
      <c r="AH20" s="663"/>
      <c r="AI20" s="663"/>
      <c r="AJ20" s="663"/>
      <c r="AK20" s="663"/>
      <c r="AL20" s="664" t="s">
        <v>227</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174</v>
      </c>
      <c r="BH20" s="660"/>
      <c r="BI20" s="660"/>
      <c r="BJ20" s="660"/>
      <c r="BK20" s="660"/>
      <c r="BL20" s="660"/>
      <c r="BM20" s="660"/>
      <c r="BN20" s="661"/>
      <c r="BO20" s="662" t="s">
        <v>174</v>
      </c>
      <c r="BP20" s="662"/>
      <c r="BQ20" s="662"/>
      <c r="BR20" s="662"/>
      <c r="BS20" s="668" t="s">
        <v>123</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12969598</v>
      </c>
      <c r="CS20" s="660"/>
      <c r="CT20" s="660"/>
      <c r="CU20" s="660"/>
      <c r="CV20" s="660"/>
      <c r="CW20" s="660"/>
      <c r="CX20" s="660"/>
      <c r="CY20" s="661"/>
      <c r="CZ20" s="662">
        <v>100</v>
      </c>
      <c r="DA20" s="662"/>
      <c r="DB20" s="662"/>
      <c r="DC20" s="662"/>
      <c r="DD20" s="668">
        <v>1418565</v>
      </c>
      <c r="DE20" s="660"/>
      <c r="DF20" s="660"/>
      <c r="DG20" s="660"/>
      <c r="DH20" s="660"/>
      <c r="DI20" s="660"/>
      <c r="DJ20" s="660"/>
      <c r="DK20" s="660"/>
      <c r="DL20" s="660"/>
      <c r="DM20" s="660"/>
      <c r="DN20" s="660"/>
      <c r="DO20" s="660"/>
      <c r="DP20" s="661"/>
      <c r="DQ20" s="668">
        <v>9711749</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227</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227</v>
      </c>
      <c r="BP21" s="662"/>
      <c r="BQ21" s="662"/>
      <c r="BR21" s="662"/>
      <c r="BS21" s="668" t="s">
        <v>174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8864456</v>
      </c>
      <c r="S22" s="660"/>
      <c r="T22" s="660"/>
      <c r="U22" s="660"/>
      <c r="V22" s="660"/>
      <c r="W22" s="660"/>
      <c r="X22" s="660"/>
      <c r="Y22" s="661"/>
      <c r="Z22" s="662">
        <v>67.099999999999994</v>
      </c>
      <c r="AA22" s="662"/>
      <c r="AB22" s="662"/>
      <c r="AC22" s="662"/>
      <c r="AD22" s="663">
        <v>8358015</v>
      </c>
      <c r="AE22" s="663"/>
      <c r="AF22" s="663"/>
      <c r="AG22" s="663"/>
      <c r="AH22" s="663"/>
      <c r="AI22" s="663"/>
      <c r="AJ22" s="663"/>
      <c r="AK22" s="663"/>
      <c r="AL22" s="664">
        <v>100</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174</v>
      </c>
      <c r="BH22" s="660"/>
      <c r="BI22" s="660"/>
      <c r="BJ22" s="660"/>
      <c r="BK22" s="660"/>
      <c r="BL22" s="660"/>
      <c r="BM22" s="660"/>
      <c r="BN22" s="661"/>
      <c r="BO22" s="662" t="s">
        <v>174</v>
      </c>
      <c r="BP22" s="662"/>
      <c r="BQ22" s="662"/>
      <c r="BR22" s="662"/>
      <c r="BS22" s="668" t="s">
        <v>227</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2652</v>
      </c>
      <c r="S23" s="660"/>
      <c r="T23" s="660"/>
      <c r="U23" s="660"/>
      <c r="V23" s="660"/>
      <c r="W23" s="660"/>
      <c r="X23" s="660"/>
      <c r="Y23" s="661"/>
      <c r="Z23" s="662">
        <v>0</v>
      </c>
      <c r="AA23" s="662"/>
      <c r="AB23" s="662"/>
      <c r="AC23" s="662"/>
      <c r="AD23" s="663">
        <v>2652</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227</v>
      </c>
      <c r="BP23" s="662"/>
      <c r="BQ23" s="662"/>
      <c r="BR23" s="662"/>
      <c r="BS23" s="668" t="s">
        <v>174</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62748</v>
      </c>
      <c r="S24" s="660"/>
      <c r="T24" s="660"/>
      <c r="U24" s="660"/>
      <c r="V24" s="660"/>
      <c r="W24" s="660"/>
      <c r="X24" s="660"/>
      <c r="Y24" s="661"/>
      <c r="Z24" s="662">
        <v>0.5</v>
      </c>
      <c r="AA24" s="662"/>
      <c r="AB24" s="662"/>
      <c r="AC24" s="662"/>
      <c r="AD24" s="663" t="s">
        <v>227</v>
      </c>
      <c r="AE24" s="663"/>
      <c r="AF24" s="663"/>
      <c r="AG24" s="663"/>
      <c r="AH24" s="663"/>
      <c r="AI24" s="663"/>
      <c r="AJ24" s="663"/>
      <c r="AK24" s="663"/>
      <c r="AL24" s="664" t="s">
        <v>227</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227</v>
      </c>
      <c r="BP24" s="662"/>
      <c r="BQ24" s="662"/>
      <c r="BR24" s="662"/>
      <c r="BS24" s="668" t="s">
        <v>227</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6228424</v>
      </c>
      <c r="CS24" s="649"/>
      <c r="CT24" s="649"/>
      <c r="CU24" s="649"/>
      <c r="CV24" s="649"/>
      <c r="CW24" s="649"/>
      <c r="CX24" s="649"/>
      <c r="CY24" s="650"/>
      <c r="CZ24" s="653">
        <v>48</v>
      </c>
      <c r="DA24" s="654"/>
      <c r="DB24" s="654"/>
      <c r="DC24" s="673"/>
      <c r="DD24" s="692">
        <v>5066798</v>
      </c>
      <c r="DE24" s="649"/>
      <c r="DF24" s="649"/>
      <c r="DG24" s="649"/>
      <c r="DH24" s="649"/>
      <c r="DI24" s="649"/>
      <c r="DJ24" s="649"/>
      <c r="DK24" s="650"/>
      <c r="DL24" s="692">
        <v>5050895</v>
      </c>
      <c r="DM24" s="649"/>
      <c r="DN24" s="649"/>
      <c r="DO24" s="649"/>
      <c r="DP24" s="649"/>
      <c r="DQ24" s="649"/>
      <c r="DR24" s="649"/>
      <c r="DS24" s="649"/>
      <c r="DT24" s="649"/>
      <c r="DU24" s="649"/>
      <c r="DV24" s="650"/>
      <c r="DW24" s="653">
        <v>57.6</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53693</v>
      </c>
      <c r="S25" s="660"/>
      <c r="T25" s="660"/>
      <c r="U25" s="660"/>
      <c r="V25" s="660"/>
      <c r="W25" s="660"/>
      <c r="X25" s="660"/>
      <c r="Y25" s="661"/>
      <c r="Z25" s="662">
        <v>0.4</v>
      </c>
      <c r="AA25" s="662"/>
      <c r="AB25" s="662"/>
      <c r="AC25" s="662"/>
      <c r="AD25" s="663" t="s">
        <v>123</v>
      </c>
      <c r="AE25" s="663"/>
      <c r="AF25" s="663"/>
      <c r="AG25" s="663"/>
      <c r="AH25" s="663"/>
      <c r="AI25" s="663"/>
      <c r="AJ25" s="663"/>
      <c r="AK25" s="663"/>
      <c r="AL25" s="664" t="s">
        <v>227</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2392370</v>
      </c>
      <c r="CS25" s="695"/>
      <c r="CT25" s="695"/>
      <c r="CU25" s="695"/>
      <c r="CV25" s="695"/>
      <c r="CW25" s="695"/>
      <c r="CX25" s="695"/>
      <c r="CY25" s="696"/>
      <c r="CZ25" s="664">
        <v>18.399999999999999</v>
      </c>
      <c r="DA25" s="693"/>
      <c r="DB25" s="693"/>
      <c r="DC25" s="697"/>
      <c r="DD25" s="668">
        <v>2332722</v>
      </c>
      <c r="DE25" s="695"/>
      <c r="DF25" s="695"/>
      <c r="DG25" s="695"/>
      <c r="DH25" s="695"/>
      <c r="DI25" s="695"/>
      <c r="DJ25" s="695"/>
      <c r="DK25" s="696"/>
      <c r="DL25" s="668">
        <v>2324532</v>
      </c>
      <c r="DM25" s="695"/>
      <c r="DN25" s="695"/>
      <c r="DO25" s="695"/>
      <c r="DP25" s="695"/>
      <c r="DQ25" s="695"/>
      <c r="DR25" s="695"/>
      <c r="DS25" s="695"/>
      <c r="DT25" s="695"/>
      <c r="DU25" s="695"/>
      <c r="DV25" s="696"/>
      <c r="DW25" s="664">
        <v>26.5</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84813</v>
      </c>
      <c r="S26" s="660"/>
      <c r="T26" s="660"/>
      <c r="U26" s="660"/>
      <c r="V26" s="660"/>
      <c r="W26" s="660"/>
      <c r="X26" s="660"/>
      <c r="Y26" s="661"/>
      <c r="Z26" s="662">
        <v>0.6</v>
      </c>
      <c r="AA26" s="662"/>
      <c r="AB26" s="662"/>
      <c r="AC26" s="662"/>
      <c r="AD26" s="663" t="s">
        <v>123</v>
      </c>
      <c r="AE26" s="663"/>
      <c r="AF26" s="663"/>
      <c r="AG26" s="663"/>
      <c r="AH26" s="663"/>
      <c r="AI26" s="663"/>
      <c r="AJ26" s="663"/>
      <c r="AK26" s="663"/>
      <c r="AL26" s="664" t="s">
        <v>123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123</v>
      </c>
      <c r="BP26" s="662"/>
      <c r="BQ26" s="662"/>
      <c r="BR26" s="662"/>
      <c r="BS26" s="668" t="s">
        <v>227</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1608363</v>
      </c>
      <c r="CS26" s="660"/>
      <c r="CT26" s="660"/>
      <c r="CU26" s="660"/>
      <c r="CV26" s="660"/>
      <c r="CW26" s="660"/>
      <c r="CX26" s="660"/>
      <c r="CY26" s="661"/>
      <c r="CZ26" s="664">
        <v>12.4</v>
      </c>
      <c r="DA26" s="693"/>
      <c r="DB26" s="693"/>
      <c r="DC26" s="697"/>
      <c r="DD26" s="668">
        <v>1569030</v>
      </c>
      <c r="DE26" s="660"/>
      <c r="DF26" s="660"/>
      <c r="DG26" s="660"/>
      <c r="DH26" s="660"/>
      <c r="DI26" s="660"/>
      <c r="DJ26" s="660"/>
      <c r="DK26" s="661"/>
      <c r="DL26" s="668" t="s">
        <v>227</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1063922</v>
      </c>
      <c r="S27" s="660"/>
      <c r="T27" s="660"/>
      <c r="U27" s="660"/>
      <c r="V27" s="660"/>
      <c r="W27" s="660"/>
      <c r="X27" s="660"/>
      <c r="Y27" s="661"/>
      <c r="Z27" s="662">
        <v>8.1</v>
      </c>
      <c r="AA27" s="662"/>
      <c r="AB27" s="662"/>
      <c r="AC27" s="662"/>
      <c r="AD27" s="663" t="s">
        <v>227</v>
      </c>
      <c r="AE27" s="663"/>
      <c r="AF27" s="663"/>
      <c r="AG27" s="663"/>
      <c r="AH27" s="663"/>
      <c r="AI27" s="663"/>
      <c r="AJ27" s="663"/>
      <c r="AK27" s="663"/>
      <c r="AL27" s="664" t="s">
        <v>123</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3016349</v>
      </c>
      <c r="BH27" s="660"/>
      <c r="BI27" s="660"/>
      <c r="BJ27" s="660"/>
      <c r="BK27" s="660"/>
      <c r="BL27" s="660"/>
      <c r="BM27" s="660"/>
      <c r="BN27" s="661"/>
      <c r="BO27" s="662">
        <v>100</v>
      </c>
      <c r="BP27" s="662"/>
      <c r="BQ27" s="662"/>
      <c r="BR27" s="662"/>
      <c r="BS27" s="668" t="s">
        <v>174</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1681080</v>
      </c>
      <c r="CS27" s="695"/>
      <c r="CT27" s="695"/>
      <c r="CU27" s="695"/>
      <c r="CV27" s="695"/>
      <c r="CW27" s="695"/>
      <c r="CX27" s="695"/>
      <c r="CY27" s="696"/>
      <c r="CZ27" s="664">
        <v>13</v>
      </c>
      <c r="DA27" s="693"/>
      <c r="DB27" s="693"/>
      <c r="DC27" s="697"/>
      <c r="DD27" s="668">
        <v>579102</v>
      </c>
      <c r="DE27" s="695"/>
      <c r="DF27" s="695"/>
      <c r="DG27" s="695"/>
      <c r="DH27" s="695"/>
      <c r="DI27" s="695"/>
      <c r="DJ27" s="695"/>
      <c r="DK27" s="696"/>
      <c r="DL27" s="668">
        <v>571389</v>
      </c>
      <c r="DM27" s="695"/>
      <c r="DN27" s="695"/>
      <c r="DO27" s="695"/>
      <c r="DP27" s="695"/>
      <c r="DQ27" s="695"/>
      <c r="DR27" s="695"/>
      <c r="DS27" s="695"/>
      <c r="DT27" s="695"/>
      <c r="DU27" s="695"/>
      <c r="DV27" s="696"/>
      <c r="DW27" s="664">
        <v>6.5</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t="s">
        <v>227</v>
      </c>
      <c r="S28" s="660"/>
      <c r="T28" s="660"/>
      <c r="U28" s="660"/>
      <c r="V28" s="660"/>
      <c r="W28" s="660"/>
      <c r="X28" s="660"/>
      <c r="Y28" s="661"/>
      <c r="Z28" s="662" t="s">
        <v>227</v>
      </c>
      <c r="AA28" s="662"/>
      <c r="AB28" s="662"/>
      <c r="AC28" s="662"/>
      <c r="AD28" s="663" t="s">
        <v>244</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2154974</v>
      </c>
      <c r="CS28" s="660"/>
      <c r="CT28" s="660"/>
      <c r="CU28" s="660"/>
      <c r="CV28" s="660"/>
      <c r="CW28" s="660"/>
      <c r="CX28" s="660"/>
      <c r="CY28" s="661"/>
      <c r="CZ28" s="664">
        <v>16.600000000000001</v>
      </c>
      <c r="DA28" s="693"/>
      <c r="DB28" s="693"/>
      <c r="DC28" s="697"/>
      <c r="DD28" s="668">
        <v>2154974</v>
      </c>
      <c r="DE28" s="660"/>
      <c r="DF28" s="660"/>
      <c r="DG28" s="660"/>
      <c r="DH28" s="660"/>
      <c r="DI28" s="660"/>
      <c r="DJ28" s="660"/>
      <c r="DK28" s="661"/>
      <c r="DL28" s="668">
        <v>2154974</v>
      </c>
      <c r="DM28" s="660"/>
      <c r="DN28" s="660"/>
      <c r="DO28" s="660"/>
      <c r="DP28" s="660"/>
      <c r="DQ28" s="660"/>
      <c r="DR28" s="660"/>
      <c r="DS28" s="660"/>
      <c r="DT28" s="660"/>
      <c r="DU28" s="660"/>
      <c r="DV28" s="661"/>
      <c r="DW28" s="664">
        <v>24.6</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968617</v>
      </c>
      <c r="S29" s="660"/>
      <c r="T29" s="660"/>
      <c r="U29" s="660"/>
      <c r="V29" s="660"/>
      <c r="W29" s="660"/>
      <c r="X29" s="660"/>
      <c r="Y29" s="661"/>
      <c r="Z29" s="662">
        <v>7.3</v>
      </c>
      <c r="AA29" s="662"/>
      <c r="AB29" s="662"/>
      <c r="AC29" s="662"/>
      <c r="AD29" s="663" t="s">
        <v>227</v>
      </c>
      <c r="AE29" s="663"/>
      <c r="AF29" s="663"/>
      <c r="AG29" s="663"/>
      <c r="AH29" s="663"/>
      <c r="AI29" s="663"/>
      <c r="AJ29" s="663"/>
      <c r="AK29" s="663"/>
      <c r="AL29" s="664" t="s">
        <v>123</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2154974</v>
      </c>
      <c r="CS29" s="695"/>
      <c r="CT29" s="695"/>
      <c r="CU29" s="695"/>
      <c r="CV29" s="695"/>
      <c r="CW29" s="695"/>
      <c r="CX29" s="695"/>
      <c r="CY29" s="696"/>
      <c r="CZ29" s="664">
        <v>16.600000000000001</v>
      </c>
      <c r="DA29" s="693"/>
      <c r="DB29" s="693"/>
      <c r="DC29" s="697"/>
      <c r="DD29" s="668">
        <v>2154974</v>
      </c>
      <c r="DE29" s="695"/>
      <c r="DF29" s="695"/>
      <c r="DG29" s="695"/>
      <c r="DH29" s="695"/>
      <c r="DI29" s="695"/>
      <c r="DJ29" s="695"/>
      <c r="DK29" s="696"/>
      <c r="DL29" s="668">
        <v>2154974</v>
      </c>
      <c r="DM29" s="695"/>
      <c r="DN29" s="695"/>
      <c r="DO29" s="695"/>
      <c r="DP29" s="695"/>
      <c r="DQ29" s="695"/>
      <c r="DR29" s="695"/>
      <c r="DS29" s="695"/>
      <c r="DT29" s="695"/>
      <c r="DU29" s="695"/>
      <c r="DV29" s="696"/>
      <c r="DW29" s="664">
        <v>24.6</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48156</v>
      </c>
      <c r="S30" s="660"/>
      <c r="T30" s="660"/>
      <c r="U30" s="660"/>
      <c r="V30" s="660"/>
      <c r="W30" s="660"/>
      <c r="X30" s="660"/>
      <c r="Y30" s="661"/>
      <c r="Z30" s="662">
        <v>0.4</v>
      </c>
      <c r="AA30" s="662"/>
      <c r="AB30" s="662"/>
      <c r="AC30" s="662"/>
      <c r="AD30" s="663" t="s">
        <v>123</v>
      </c>
      <c r="AE30" s="663"/>
      <c r="AF30" s="663"/>
      <c r="AG30" s="663"/>
      <c r="AH30" s="663"/>
      <c r="AI30" s="663"/>
      <c r="AJ30" s="663"/>
      <c r="AK30" s="663"/>
      <c r="AL30" s="664" t="s">
        <v>123</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98.7</v>
      </c>
      <c r="BH30" s="720"/>
      <c r="BI30" s="720"/>
      <c r="BJ30" s="720"/>
      <c r="BK30" s="720"/>
      <c r="BL30" s="720"/>
      <c r="BM30" s="654">
        <v>95.2</v>
      </c>
      <c r="BN30" s="720"/>
      <c r="BO30" s="720"/>
      <c r="BP30" s="720"/>
      <c r="BQ30" s="721"/>
      <c r="BR30" s="719">
        <v>98.7</v>
      </c>
      <c r="BS30" s="720"/>
      <c r="BT30" s="720"/>
      <c r="BU30" s="720"/>
      <c r="BV30" s="720"/>
      <c r="BW30" s="720"/>
      <c r="BX30" s="654">
        <v>94.5</v>
      </c>
      <c r="BY30" s="720"/>
      <c r="BZ30" s="720"/>
      <c r="CA30" s="720"/>
      <c r="CB30" s="721"/>
      <c r="CD30" s="724"/>
      <c r="CE30" s="725"/>
      <c r="CF30" s="674" t="s">
        <v>311</v>
      </c>
      <c r="CG30" s="675"/>
      <c r="CH30" s="675"/>
      <c r="CI30" s="675"/>
      <c r="CJ30" s="675"/>
      <c r="CK30" s="675"/>
      <c r="CL30" s="675"/>
      <c r="CM30" s="675"/>
      <c r="CN30" s="675"/>
      <c r="CO30" s="675"/>
      <c r="CP30" s="675"/>
      <c r="CQ30" s="676"/>
      <c r="CR30" s="659">
        <v>2005375</v>
      </c>
      <c r="CS30" s="660"/>
      <c r="CT30" s="660"/>
      <c r="CU30" s="660"/>
      <c r="CV30" s="660"/>
      <c r="CW30" s="660"/>
      <c r="CX30" s="660"/>
      <c r="CY30" s="661"/>
      <c r="CZ30" s="664">
        <v>15.5</v>
      </c>
      <c r="DA30" s="693"/>
      <c r="DB30" s="693"/>
      <c r="DC30" s="697"/>
      <c r="DD30" s="668">
        <v>2005375</v>
      </c>
      <c r="DE30" s="660"/>
      <c r="DF30" s="660"/>
      <c r="DG30" s="660"/>
      <c r="DH30" s="660"/>
      <c r="DI30" s="660"/>
      <c r="DJ30" s="660"/>
      <c r="DK30" s="661"/>
      <c r="DL30" s="668">
        <v>2005375</v>
      </c>
      <c r="DM30" s="660"/>
      <c r="DN30" s="660"/>
      <c r="DO30" s="660"/>
      <c r="DP30" s="660"/>
      <c r="DQ30" s="660"/>
      <c r="DR30" s="660"/>
      <c r="DS30" s="660"/>
      <c r="DT30" s="660"/>
      <c r="DU30" s="660"/>
      <c r="DV30" s="661"/>
      <c r="DW30" s="664">
        <v>22.9</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53938</v>
      </c>
      <c r="S31" s="660"/>
      <c r="T31" s="660"/>
      <c r="U31" s="660"/>
      <c r="V31" s="660"/>
      <c r="W31" s="660"/>
      <c r="X31" s="660"/>
      <c r="Y31" s="661"/>
      <c r="Z31" s="662">
        <v>0.4</v>
      </c>
      <c r="AA31" s="662"/>
      <c r="AB31" s="662"/>
      <c r="AC31" s="662"/>
      <c r="AD31" s="663" t="s">
        <v>123</v>
      </c>
      <c r="AE31" s="663"/>
      <c r="AF31" s="663"/>
      <c r="AG31" s="663"/>
      <c r="AH31" s="663"/>
      <c r="AI31" s="663"/>
      <c r="AJ31" s="663"/>
      <c r="AK31" s="663"/>
      <c r="AL31" s="664" t="s">
        <v>227</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98.8</v>
      </c>
      <c r="BH31" s="695"/>
      <c r="BI31" s="695"/>
      <c r="BJ31" s="695"/>
      <c r="BK31" s="695"/>
      <c r="BL31" s="695"/>
      <c r="BM31" s="665">
        <v>96.9</v>
      </c>
      <c r="BN31" s="717"/>
      <c r="BO31" s="717"/>
      <c r="BP31" s="717"/>
      <c r="BQ31" s="718"/>
      <c r="BR31" s="716">
        <v>98.8</v>
      </c>
      <c r="BS31" s="695"/>
      <c r="BT31" s="695"/>
      <c r="BU31" s="695"/>
      <c r="BV31" s="695"/>
      <c r="BW31" s="695"/>
      <c r="BX31" s="665">
        <v>96.7</v>
      </c>
      <c r="BY31" s="717"/>
      <c r="BZ31" s="717"/>
      <c r="CA31" s="717"/>
      <c r="CB31" s="718"/>
      <c r="CD31" s="724"/>
      <c r="CE31" s="725"/>
      <c r="CF31" s="674" t="s">
        <v>315</v>
      </c>
      <c r="CG31" s="675"/>
      <c r="CH31" s="675"/>
      <c r="CI31" s="675"/>
      <c r="CJ31" s="675"/>
      <c r="CK31" s="675"/>
      <c r="CL31" s="675"/>
      <c r="CM31" s="675"/>
      <c r="CN31" s="675"/>
      <c r="CO31" s="675"/>
      <c r="CP31" s="675"/>
      <c r="CQ31" s="676"/>
      <c r="CR31" s="659">
        <v>149599</v>
      </c>
      <c r="CS31" s="695"/>
      <c r="CT31" s="695"/>
      <c r="CU31" s="695"/>
      <c r="CV31" s="695"/>
      <c r="CW31" s="695"/>
      <c r="CX31" s="695"/>
      <c r="CY31" s="696"/>
      <c r="CZ31" s="664">
        <v>1.2</v>
      </c>
      <c r="DA31" s="693"/>
      <c r="DB31" s="693"/>
      <c r="DC31" s="697"/>
      <c r="DD31" s="668">
        <v>149599</v>
      </c>
      <c r="DE31" s="695"/>
      <c r="DF31" s="695"/>
      <c r="DG31" s="695"/>
      <c r="DH31" s="695"/>
      <c r="DI31" s="695"/>
      <c r="DJ31" s="695"/>
      <c r="DK31" s="696"/>
      <c r="DL31" s="668">
        <v>149599</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514542</v>
      </c>
      <c r="S32" s="660"/>
      <c r="T32" s="660"/>
      <c r="U32" s="660"/>
      <c r="V32" s="660"/>
      <c r="W32" s="660"/>
      <c r="X32" s="660"/>
      <c r="Y32" s="661"/>
      <c r="Z32" s="662">
        <v>3.9</v>
      </c>
      <c r="AA32" s="662"/>
      <c r="AB32" s="662"/>
      <c r="AC32" s="662"/>
      <c r="AD32" s="663" t="s">
        <v>227</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98.6</v>
      </c>
      <c r="BH32" s="729"/>
      <c r="BI32" s="729"/>
      <c r="BJ32" s="729"/>
      <c r="BK32" s="729"/>
      <c r="BL32" s="729"/>
      <c r="BM32" s="730">
        <v>93.2</v>
      </c>
      <c r="BN32" s="729"/>
      <c r="BO32" s="729"/>
      <c r="BP32" s="729"/>
      <c r="BQ32" s="731"/>
      <c r="BR32" s="728">
        <v>98.6</v>
      </c>
      <c r="BS32" s="729"/>
      <c r="BT32" s="729"/>
      <c r="BU32" s="729"/>
      <c r="BV32" s="729"/>
      <c r="BW32" s="729"/>
      <c r="BX32" s="730">
        <v>92</v>
      </c>
      <c r="BY32" s="729"/>
      <c r="BZ32" s="729"/>
      <c r="CA32" s="729"/>
      <c r="CB32" s="731"/>
      <c r="CD32" s="726"/>
      <c r="CE32" s="727"/>
      <c r="CF32" s="674" t="s">
        <v>318</v>
      </c>
      <c r="CG32" s="675"/>
      <c r="CH32" s="675"/>
      <c r="CI32" s="675"/>
      <c r="CJ32" s="675"/>
      <c r="CK32" s="675"/>
      <c r="CL32" s="675"/>
      <c r="CM32" s="675"/>
      <c r="CN32" s="675"/>
      <c r="CO32" s="675"/>
      <c r="CP32" s="675"/>
      <c r="CQ32" s="676"/>
      <c r="CR32" s="659" t="s">
        <v>227</v>
      </c>
      <c r="CS32" s="660"/>
      <c r="CT32" s="660"/>
      <c r="CU32" s="660"/>
      <c r="CV32" s="660"/>
      <c r="CW32" s="660"/>
      <c r="CX32" s="660"/>
      <c r="CY32" s="661"/>
      <c r="CZ32" s="664" t="s">
        <v>244</v>
      </c>
      <c r="DA32" s="693"/>
      <c r="DB32" s="693"/>
      <c r="DC32" s="697"/>
      <c r="DD32" s="668" t="s">
        <v>174</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165874</v>
      </c>
      <c r="S33" s="660"/>
      <c r="T33" s="660"/>
      <c r="U33" s="660"/>
      <c r="V33" s="660"/>
      <c r="W33" s="660"/>
      <c r="X33" s="660"/>
      <c r="Y33" s="661"/>
      <c r="Z33" s="662">
        <v>1.3</v>
      </c>
      <c r="AA33" s="662"/>
      <c r="AB33" s="662"/>
      <c r="AC33" s="662"/>
      <c r="AD33" s="663" t="s">
        <v>227</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5316195</v>
      </c>
      <c r="CS33" s="695"/>
      <c r="CT33" s="695"/>
      <c r="CU33" s="695"/>
      <c r="CV33" s="695"/>
      <c r="CW33" s="695"/>
      <c r="CX33" s="695"/>
      <c r="CY33" s="696"/>
      <c r="CZ33" s="664">
        <v>41</v>
      </c>
      <c r="DA33" s="693"/>
      <c r="DB33" s="693"/>
      <c r="DC33" s="697"/>
      <c r="DD33" s="668">
        <v>4320802</v>
      </c>
      <c r="DE33" s="695"/>
      <c r="DF33" s="695"/>
      <c r="DG33" s="695"/>
      <c r="DH33" s="695"/>
      <c r="DI33" s="695"/>
      <c r="DJ33" s="695"/>
      <c r="DK33" s="696"/>
      <c r="DL33" s="668">
        <v>3049082</v>
      </c>
      <c r="DM33" s="695"/>
      <c r="DN33" s="695"/>
      <c r="DO33" s="695"/>
      <c r="DP33" s="695"/>
      <c r="DQ33" s="695"/>
      <c r="DR33" s="695"/>
      <c r="DS33" s="695"/>
      <c r="DT33" s="695"/>
      <c r="DU33" s="695"/>
      <c r="DV33" s="696"/>
      <c r="DW33" s="664">
        <v>34.799999999999997</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222971</v>
      </c>
      <c r="S34" s="660"/>
      <c r="T34" s="660"/>
      <c r="U34" s="660"/>
      <c r="V34" s="660"/>
      <c r="W34" s="660"/>
      <c r="X34" s="660"/>
      <c r="Y34" s="661"/>
      <c r="Z34" s="662">
        <v>1.7</v>
      </c>
      <c r="AA34" s="662"/>
      <c r="AB34" s="662"/>
      <c r="AC34" s="662"/>
      <c r="AD34" s="663" t="s">
        <v>227</v>
      </c>
      <c r="AE34" s="663"/>
      <c r="AF34" s="663"/>
      <c r="AG34" s="663"/>
      <c r="AH34" s="663"/>
      <c r="AI34" s="663"/>
      <c r="AJ34" s="663"/>
      <c r="AK34" s="663"/>
      <c r="AL34" s="664" t="s">
        <v>123</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2145786</v>
      </c>
      <c r="CS34" s="660"/>
      <c r="CT34" s="660"/>
      <c r="CU34" s="660"/>
      <c r="CV34" s="660"/>
      <c r="CW34" s="660"/>
      <c r="CX34" s="660"/>
      <c r="CY34" s="661"/>
      <c r="CZ34" s="664">
        <v>16.5</v>
      </c>
      <c r="DA34" s="693"/>
      <c r="DB34" s="693"/>
      <c r="DC34" s="697"/>
      <c r="DD34" s="668">
        <v>1733856</v>
      </c>
      <c r="DE34" s="660"/>
      <c r="DF34" s="660"/>
      <c r="DG34" s="660"/>
      <c r="DH34" s="660"/>
      <c r="DI34" s="660"/>
      <c r="DJ34" s="660"/>
      <c r="DK34" s="661"/>
      <c r="DL34" s="668">
        <v>1249735</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1095300</v>
      </c>
      <c r="S35" s="660"/>
      <c r="T35" s="660"/>
      <c r="U35" s="660"/>
      <c r="V35" s="660"/>
      <c r="W35" s="660"/>
      <c r="X35" s="660"/>
      <c r="Y35" s="661"/>
      <c r="Z35" s="662">
        <v>8.3000000000000007</v>
      </c>
      <c r="AA35" s="662"/>
      <c r="AB35" s="662"/>
      <c r="AC35" s="662"/>
      <c r="AD35" s="663" t="s">
        <v>123</v>
      </c>
      <c r="AE35" s="663"/>
      <c r="AF35" s="663"/>
      <c r="AG35" s="663"/>
      <c r="AH35" s="663"/>
      <c r="AI35" s="663"/>
      <c r="AJ35" s="663"/>
      <c r="AK35" s="663"/>
      <c r="AL35" s="664" t="s">
        <v>227</v>
      </c>
      <c r="AM35" s="665"/>
      <c r="AN35" s="665"/>
      <c r="AO35" s="666"/>
      <c r="AP35" s="214"/>
      <c r="AQ35" s="732" t="s">
        <v>326</v>
      </c>
      <c r="AR35" s="733"/>
      <c r="AS35" s="733"/>
      <c r="AT35" s="733"/>
      <c r="AU35" s="733"/>
      <c r="AV35" s="733"/>
      <c r="AW35" s="733"/>
      <c r="AX35" s="733"/>
      <c r="AY35" s="734"/>
      <c r="AZ35" s="648">
        <v>1980863</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77355</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101625</v>
      </c>
      <c r="CS35" s="695"/>
      <c r="CT35" s="695"/>
      <c r="CU35" s="695"/>
      <c r="CV35" s="695"/>
      <c r="CW35" s="695"/>
      <c r="CX35" s="695"/>
      <c r="CY35" s="696"/>
      <c r="CZ35" s="664">
        <v>0.8</v>
      </c>
      <c r="DA35" s="693"/>
      <c r="DB35" s="693"/>
      <c r="DC35" s="697"/>
      <c r="DD35" s="668">
        <v>98808</v>
      </c>
      <c r="DE35" s="695"/>
      <c r="DF35" s="695"/>
      <c r="DG35" s="695"/>
      <c r="DH35" s="695"/>
      <c r="DI35" s="695"/>
      <c r="DJ35" s="695"/>
      <c r="DK35" s="696"/>
      <c r="DL35" s="668">
        <v>98808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227</v>
      </c>
      <c r="AM36" s="665"/>
      <c r="AN36" s="665"/>
      <c r="AO36" s="666"/>
      <c r="AQ36" s="736" t="s">
        <v>330</v>
      </c>
      <c r="AR36" s="737"/>
      <c r="AS36" s="737"/>
      <c r="AT36" s="737"/>
      <c r="AU36" s="737"/>
      <c r="AV36" s="737"/>
      <c r="AW36" s="737"/>
      <c r="AX36" s="737"/>
      <c r="AY36" s="738"/>
      <c r="AZ36" s="659">
        <v>789517</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-3136</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973792</v>
      </c>
      <c r="CS36" s="660"/>
      <c r="CT36" s="660"/>
      <c r="CU36" s="660"/>
      <c r="CV36" s="660"/>
      <c r="CW36" s="660"/>
      <c r="CX36" s="660"/>
      <c r="CY36" s="661"/>
      <c r="CZ36" s="664">
        <v>7.5</v>
      </c>
      <c r="DA36" s="693"/>
      <c r="DB36" s="693"/>
      <c r="DC36" s="697"/>
      <c r="DD36" s="668">
        <v>696890</v>
      </c>
      <c r="DE36" s="660"/>
      <c r="DF36" s="660"/>
      <c r="DG36" s="660"/>
      <c r="DH36" s="660"/>
      <c r="DI36" s="660"/>
      <c r="DJ36" s="660"/>
      <c r="DK36" s="661"/>
      <c r="DL36" s="668">
        <v>427265</v>
      </c>
      <c r="DM36" s="660"/>
      <c r="DN36" s="660"/>
      <c r="DO36" s="660"/>
      <c r="DP36" s="660"/>
      <c r="DQ36" s="660"/>
      <c r="DR36" s="660"/>
      <c r="DS36" s="660"/>
      <c r="DT36" s="660"/>
      <c r="DU36" s="660"/>
      <c r="DV36" s="661"/>
      <c r="DW36" s="664">
        <v>4.9000000000000004</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410000</v>
      </c>
      <c r="S37" s="660"/>
      <c r="T37" s="660"/>
      <c r="U37" s="660"/>
      <c r="V37" s="660"/>
      <c r="W37" s="660"/>
      <c r="X37" s="660"/>
      <c r="Y37" s="661"/>
      <c r="Z37" s="662">
        <v>3.1</v>
      </c>
      <c r="AA37" s="662"/>
      <c r="AB37" s="662"/>
      <c r="AC37" s="662"/>
      <c r="AD37" s="663" t="s">
        <v>227</v>
      </c>
      <c r="AE37" s="663"/>
      <c r="AF37" s="663"/>
      <c r="AG37" s="663"/>
      <c r="AH37" s="663"/>
      <c r="AI37" s="663"/>
      <c r="AJ37" s="663"/>
      <c r="AK37" s="663"/>
      <c r="AL37" s="664" t="s">
        <v>227</v>
      </c>
      <c r="AM37" s="665"/>
      <c r="AN37" s="665"/>
      <c r="AO37" s="666"/>
      <c r="AQ37" s="736" t="s">
        <v>334</v>
      </c>
      <c r="AR37" s="737"/>
      <c r="AS37" s="737"/>
      <c r="AT37" s="737"/>
      <c r="AU37" s="737"/>
      <c r="AV37" s="737"/>
      <c r="AW37" s="737"/>
      <c r="AX37" s="737"/>
      <c r="AY37" s="738"/>
      <c r="AZ37" s="659">
        <v>77994</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4117</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134375</v>
      </c>
      <c r="CS37" s="695"/>
      <c r="CT37" s="695"/>
      <c r="CU37" s="695"/>
      <c r="CV37" s="695"/>
      <c r="CW37" s="695"/>
      <c r="CX37" s="695"/>
      <c r="CY37" s="696"/>
      <c r="CZ37" s="664">
        <v>1</v>
      </c>
      <c r="DA37" s="693"/>
      <c r="DB37" s="693"/>
      <c r="DC37" s="697"/>
      <c r="DD37" s="668">
        <v>133382</v>
      </c>
      <c r="DE37" s="695"/>
      <c r="DF37" s="695"/>
      <c r="DG37" s="695"/>
      <c r="DH37" s="695"/>
      <c r="DI37" s="695"/>
      <c r="DJ37" s="695"/>
      <c r="DK37" s="696"/>
      <c r="DL37" s="668">
        <v>125888</v>
      </c>
      <c r="DM37" s="695"/>
      <c r="DN37" s="695"/>
      <c r="DO37" s="695"/>
      <c r="DP37" s="695"/>
      <c r="DQ37" s="695"/>
      <c r="DR37" s="695"/>
      <c r="DS37" s="695"/>
      <c r="DT37" s="695"/>
      <c r="DU37" s="695"/>
      <c r="DV37" s="696"/>
      <c r="DW37" s="664">
        <v>1.4</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13201682</v>
      </c>
      <c r="S38" s="740"/>
      <c r="T38" s="740"/>
      <c r="U38" s="740"/>
      <c r="V38" s="740"/>
      <c r="W38" s="740"/>
      <c r="X38" s="740"/>
      <c r="Y38" s="741"/>
      <c r="Z38" s="742">
        <v>100</v>
      </c>
      <c r="AA38" s="742"/>
      <c r="AB38" s="742"/>
      <c r="AC38" s="742"/>
      <c r="AD38" s="743">
        <v>8360667</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33990</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6968</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1902869</v>
      </c>
      <c r="CS38" s="660"/>
      <c r="CT38" s="660"/>
      <c r="CU38" s="660"/>
      <c r="CV38" s="660"/>
      <c r="CW38" s="660"/>
      <c r="CX38" s="660"/>
      <c r="CY38" s="661"/>
      <c r="CZ38" s="664">
        <v>14.7</v>
      </c>
      <c r="DA38" s="693"/>
      <c r="DB38" s="693"/>
      <c r="DC38" s="697"/>
      <c r="DD38" s="668">
        <v>1716726</v>
      </c>
      <c r="DE38" s="660"/>
      <c r="DF38" s="660"/>
      <c r="DG38" s="660"/>
      <c r="DH38" s="660"/>
      <c r="DI38" s="660"/>
      <c r="DJ38" s="660"/>
      <c r="DK38" s="661"/>
      <c r="DL38" s="668">
        <v>1273274</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341</v>
      </c>
      <c r="AR39" s="737"/>
      <c r="AS39" s="737"/>
      <c r="AT39" s="737"/>
      <c r="AU39" s="737"/>
      <c r="AV39" s="737"/>
      <c r="AW39" s="737"/>
      <c r="AX39" s="737"/>
      <c r="AY39" s="738"/>
      <c r="AZ39" s="659" t="s">
        <v>227</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97</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57601</v>
      </c>
      <c r="CS39" s="695"/>
      <c r="CT39" s="695"/>
      <c r="CU39" s="695"/>
      <c r="CV39" s="695"/>
      <c r="CW39" s="695"/>
      <c r="CX39" s="695"/>
      <c r="CY39" s="696"/>
      <c r="CZ39" s="664">
        <v>0.4</v>
      </c>
      <c r="DA39" s="693"/>
      <c r="DB39" s="693"/>
      <c r="DC39" s="697"/>
      <c r="DD39" s="668" t="s">
        <v>123</v>
      </c>
      <c r="DE39" s="695"/>
      <c r="DF39" s="695"/>
      <c r="DG39" s="695"/>
      <c r="DH39" s="695"/>
      <c r="DI39" s="695"/>
      <c r="DJ39" s="695"/>
      <c r="DK39" s="696"/>
      <c r="DL39" s="668" t="s">
        <v>227</v>
      </c>
      <c r="DM39" s="695"/>
      <c r="DN39" s="695"/>
      <c r="DO39" s="695"/>
      <c r="DP39" s="695"/>
      <c r="DQ39" s="695"/>
      <c r="DR39" s="695"/>
      <c r="DS39" s="695"/>
      <c r="DT39" s="695"/>
      <c r="DU39" s="695"/>
      <c r="DV39" s="696"/>
      <c r="DW39" s="664" t="s">
        <v>174</v>
      </c>
      <c r="DX39" s="693"/>
      <c r="DY39" s="693"/>
      <c r="DZ39" s="693"/>
      <c r="EA39" s="693"/>
      <c r="EB39" s="693"/>
      <c r="EC39" s="694"/>
    </row>
    <row r="40" spans="2:133" ht="11.25" customHeight="1">
      <c r="AQ40" s="736" t="s">
        <v>345</v>
      </c>
      <c r="AR40" s="737"/>
      <c r="AS40" s="737"/>
      <c r="AT40" s="737"/>
      <c r="AU40" s="737"/>
      <c r="AV40" s="737"/>
      <c r="AW40" s="737"/>
      <c r="AX40" s="737"/>
      <c r="AY40" s="738"/>
      <c r="AZ40" s="659">
        <v>267191</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99</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134522</v>
      </c>
      <c r="CS40" s="660"/>
      <c r="CT40" s="660"/>
      <c r="CU40" s="660"/>
      <c r="CV40" s="660"/>
      <c r="CW40" s="660"/>
      <c r="CX40" s="660"/>
      <c r="CY40" s="661"/>
      <c r="CZ40" s="664">
        <v>1</v>
      </c>
      <c r="DA40" s="693"/>
      <c r="DB40" s="693"/>
      <c r="DC40" s="697"/>
      <c r="DD40" s="668">
        <v>74522</v>
      </c>
      <c r="DE40" s="660"/>
      <c r="DF40" s="660"/>
      <c r="DG40" s="660"/>
      <c r="DH40" s="660"/>
      <c r="DI40" s="660"/>
      <c r="DJ40" s="660"/>
      <c r="DK40" s="661"/>
      <c r="DL40" s="668" t="s">
        <v>227</v>
      </c>
      <c r="DM40" s="660"/>
      <c r="DN40" s="660"/>
      <c r="DO40" s="660"/>
      <c r="DP40" s="660"/>
      <c r="DQ40" s="660"/>
      <c r="DR40" s="660"/>
      <c r="DS40" s="660"/>
      <c r="DT40" s="660"/>
      <c r="DU40" s="660"/>
      <c r="DV40" s="661"/>
      <c r="DW40" s="664" t="s">
        <v>227</v>
      </c>
      <c r="DX40" s="693"/>
      <c r="DY40" s="693"/>
      <c r="DZ40" s="693"/>
      <c r="EA40" s="693"/>
      <c r="EB40" s="693"/>
      <c r="EC40" s="694"/>
    </row>
    <row r="41" spans="2:133" ht="11.25" customHeight="1">
      <c r="AQ41" s="746" t="s">
        <v>348</v>
      </c>
      <c r="AR41" s="747"/>
      <c r="AS41" s="747"/>
      <c r="AT41" s="747"/>
      <c r="AU41" s="747"/>
      <c r="AV41" s="747"/>
      <c r="AW41" s="747"/>
      <c r="AX41" s="747"/>
      <c r="AY41" s="748"/>
      <c r="AZ41" s="739">
        <v>812171</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324</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227</v>
      </c>
      <c r="DA41" s="693"/>
      <c r="DB41" s="693"/>
      <c r="DC41" s="697"/>
      <c r="DD41" s="668" t="s">
        <v>244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1424979</v>
      </c>
      <c r="CS42" s="660"/>
      <c r="CT42" s="660"/>
      <c r="CU42" s="660"/>
      <c r="CV42" s="660"/>
      <c r="CW42" s="660"/>
      <c r="CX42" s="660"/>
      <c r="CY42" s="661"/>
      <c r="CZ42" s="664">
        <v>11</v>
      </c>
      <c r="DA42" s="665"/>
      <c r="DB42" s="665"/>
      <c r="DC42" s="760"/>
      <c r="DD42" s="668">
        <v>324149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25486</v>
      </c>
      <c r="CS43" s="695"/>
      <c r="CT43" s="695"/>
      <c r="CU43" s="695"/>
      <c r="CV43" s="695"/>
      <c r="CW43" s="695"/>
      <c r="CX43" s="695"/>
      <c r="CY43" s="696"/>
      <c r="CZ43" s="664">
        <v>0.2</v>
      </c>
      <c r="DA43" s="693"/>
      <c r="DB43" s="693"/>
      <c r="DC43" s="697"/>
      <c r="DD43" s="668">
        <v>25486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1418565</v>
      </c>
      <c r="CS44" s="660"/>
      <c r="CT44" s="660"/>
      <c r="CU44" s="660"/>
      <c r="CV44" s="660"/>
      <c r="CW44" s="660"/>
      <c r="CX44" s="660"/>
      <c r="CY44" s="661"/>
      <c r="CZ44" s="664">
        <v>10.9</v>
      </c>
      <c r="DA44" s="665"/>
      <c r="DB44" s="665"/>
      <c r="DC44" s="760"/>
      <c r="DD44" s="668">
        <v>317896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847871</v>
      </c>
      <c r="CS45" s="695"/>
      <c r="CT45" s="695"/>
      <c r="CU45" s="695"/>
      <c r="CV45" s="695"/>
      <c r="CW45" s="695"/>
      <c r="CX45" s="695"/>
      <c r="CY45" s="696"/>
      <c r="CZ45" s="664">
        <v>6.5</v>
      </c>
      <c r="DA45" s="693"/>
      <c r="DB45" s="693"/>
      <c r="DC45" s="697"/>
      <c r="DD45" s="668">
        <v>50024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550086</v>
      </c>
      <c r="CS46" s="660"/>
      <c r="CT46" s="660"/>
      <c r="CU46" s="660"/>
      <c r="CV46" s="660"/>
      <c r="CW46" s="660"/>
      <c r="CX46" s="660"/>
      <c r="CY46" s="661"/>
      <c r="CZ46" s="664">
        <v>4.2</v>
      </c>
      <c r="DA46" s="665"/>
      <c r="DB46" s="665"/>
      <c r="DC46" s="760"/>
      <c r="DD46" s="668">
        <v>259423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6414</v>
      </c>
      <c r="CS47" s="695"/>
      <c r="CT47" s="695"/>
      <c r="CU47" s="695"/>
      <c r="CV47" s="695"/>
      <c r="CW47" s="695"/>
      <c r="CX47" s="695"/>
      <c r="CY47" s="696"/>
      <c r="CZ47" s="664">
        <v>0</v>
      </c>
      <c r="DA47" s="693"/>
      <c r="DB47" s="693"/>
      <c r="DC47" s="697"/>
      <c r="DD47" s="668">
        <v>6253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244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12969598</v>
      </c>
      <c r="CS49" s="729"/>
      <c r="CT49" s="729"/>
      <c r="CU49" s="729"/>
      <c r="CV49" s="729"/>
      <c r="CW49" s="729"/>
      <c r="CX49" s="729"/>
      <c r="CY49" s="761"/>
      <c r="CZ49" s="744">
        <v>100</v>
      </c>
      <c r="DA49" s="762"/>
      <c r="DB49" s="762"/>
      <c r="DC49" s="763"/>
      <c r="DD49" s="764">
        <v>9711749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zhJYZegNmRPQlweQEhBlK06T8KP6VVoFlQJ0686a9SFNjnP3/wpbfimBqizXtJXQepRSooZ4+Sr8KN9IKyd3w==" saltValue="ranUQ4k6mA5rdgFf/hYT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29" sqref="BN2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13202</v>
      </c>
      <c r="R7" s="795"/>
      <c r="S7" s="795"/>
      <c r="T7" s="795"/>
      <c r="U7" s="795"/>
      <c r="V7" s="795">
        <v>12970</v>
      </c>
      <c r="W7" s="795"/>
      <c r="X7" s="795"/>
      <c r="Y7" s="795"/>
      <c r="Z7" s="795"/>
      <c r="AA7" s="795">
        <v>232</v>
      </c>
      <c r="AB7" s="795"/>
      <c r="AC7" s="795"/>
      <c r="AD7" s="795"/>
      <c r="AE7" s="796"/>
      <c r="AF7" s="797">
        <v>209</v>
      </c>
      <c r="AG7" s="798"/>
      <c r="AH7" s="798"/>
      <c r="AI7" s="798"/>
      <c r="AJ7" s="799"/>
      <c r="AK7" s="834">
        <v>514</v>
      </c>
      <c r="AL7" s="835"/>
      <c r="AM7" s="835"/>
      <c r="AN7" s="835"/>
      <c r="AO7" s="835"/>
      <c r="AP7" s="835">
        <v>14947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265</v>
      </c>
      <c r="CI7" s="832"/>
      <c r="CJ7" s="832"/>
      <c r="CK7" s="832"/>
      <c r="CL7" s="833"/>
      <c r="CM7" s="831">
        <v>65</v>
      </c>
      <c r="CN7" s="832"/>
      <c r="CO7" s="832"/>
      <c r="CP7" s="832"/>
      <c r="CQ7" s="833"/>
      <c r="CR7" s="831">
        <v>10</v>
      </c>
      <c r="CS7" s="832"/>
      <c r="CT7" s="832"/>
      <c r="CU7" s="832"/>
      <c r="CV7" s="833"/>
      <c r="CW7" s="831">
        <v>0</v>
      </c>
      <c r="CX7" s="832"/>
      <c r="CY7" s="832"/>
      <c r="CZ7" s="832"/>
      <c r="DA7" s="833"/>
      <c r="DB7" s="831">
        <v>20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13202</v>
      </c>
      <c r="R23" s="854"/>
      <c r="S23" s="854"/>
      <c r="T23" s="854"/>
      <c r="U23" s="854"/>
      <c r="V23" s="854">
        <v>12970</v>
      </c>
      <c r="W23" s="854"/>
      <c r="X23" s="854"/>
      <c r="Y23" s="854"/>
      <c r="Z23" s="854"/>
      <c r="AA23" s="854">
        <v>232</v>
      </c>
      <c r="AB23" s="854"/>
      <c r="AC23" s="854"/>
      <c r="AD23" s="854"/>
      <c r="AE23" s="855"/>
      <c r="AF23" s="856">
        <v>209</v>
      </c>
      <c r="AG23" s="854"/>
      <c r="AH23" s="854"/>
      <c r="AI23" s="854"/>
      <c r="AJ23" s="857"/>
      <c r="AK23" s="858"/>
      <c r="AL23" s="859"/>
      <c r="AM23" s="859"/>
      <c r="AN23" s="859"/>
      <c r="AO23" s="859"/>
      <c r="AP23" s="854">
        <v>14947</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3800</v>
      </c>
      <c r="R28" s="883"/>
      <c r="S28" s="883"/>
      <c r="T28" s="883"/>
      <c r="U28" s="883"/>
      <c r="V28" s="883">
        <v>3722</v>
      </c>
      <c r="W28" s="883"/>
      <c r="X28" s="883"/>
      <c r="Y28" s="883"/>
      <c r="Z28" s="883"/>
      <c r="AA28" s="883">
        <v>77</v>
      </c>
      <c r="AB28" s="883"/>
      <c r="AC28" s="883"/>
      <c r="AD28" s="883"/>
      <c r="AE28" s="884"/>
      <c r="AF28" s="885">
        <v>77</v>
      </c>
      <c r="AG28" s="883"/>
      <c r="AH28" s="883"/>
      <c r="AI28" s="883"/>
      <c r="AJ28" s="886"/>
      <c r="AK28" s="887">
        <v>267</v>
      </c>
      <c r="AL28" s="878"/>
      <c r="AM28" s="878"/>
      <c r="AN28" s="878"/>
      <c r="AO28" s="878"/>
      <c r="AP28" s="878" t="s">
        <v>590</v>
      </c>
      <c r="AQ28" s="878"/>
      <c r="AR28" s="878"/>
      <c r="AS28" s="878"/>
      <c r="AT28" s="878"/>
      <c r="AU28" s="878" t="s">
        <v>591</v>
      </c>
      <c r="AV28" s="878"/>
      <c r="AW28" s="878"/>
      <c r="AX28" s="878"/>
      <c r="AY28" s="878"/>
      <c r="AZ28" s="879" t="s">
        <v>591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2560</v>
      </c>
      <c r="R29" s="819"/>
      <c r="S29" s="819"/>
      <c r="T29" s="819"/>
      <c r="U29" s="819"/>
      <c r="V29" s="819">
        <v>2556</v>
      </c>
      <c r="W29" s="819"/>
      <c r="X29" s="819"/>
      <c r="Y29" s="819"/>
      <c r="Z29" s="819"/>
      <c r="AA29" s="819">
        <v>4</v>
      </c>
      <c r="AB29" s="819"/>
      <c r="AC29" s="819"/>
      <c r="AD29" s="819"/>
      <c r="AE29" s="820"/>
      <c r="AF29" s="821">
        <v>4</v>
      </c>
      <c r="AG29" s="822"/>
      <c r="AH29" s="822"/>
      <c r="AI29" s="822"/>
      <c r="AJ29" s="823"/>
      <c r="AK29" s="890">
        <v>403</v>
      </c>
      <c r="AL29" s="891"/>
      <c r="AM29" s="891"/>
      <c r="AN29" s="891"/>
      <c r="AO29" s="891"/>
      <c r="AP29" s="891" t="s">
        <v>591</v>
      </c>
      <c r="AQ29" s="891"/>
      <c r="AR29" s="891"/>
      <c r="AS29" s="891"/>
      <c r="AT29" s="891"/>
      <c r="AU29" s="891" t="s">
        <v>591</v>
      </c>
      <c r="AV29" s="891"/>
      <c r="AW29" s="891"/>
      <c r="AX29" s="891"/>
      <c r="AY29" s="891"/>
      <c r="AZ29" s="892" t="s">
        <v>591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304</v>
      </c>
      <c r="R30" s="819"/>
      <c r="S30" s="819"/>
      <c r="T30" s="819"/>
      <c r="U30" s="819"/>
      <c r="V30" s="819">
        <v>291</v>
      </c>
      <c r="W30" s="819"/>
      <c r="X30" s="819"/>
      <c r="Y30" s="819"/>
      <c r="Z30" s="819"/>
      <c r="AA30" s="819">
        <v>13</v>
      </c>
      <c r="AB30" s="819"/>
      <c r="AC30" s="819"/>
      <c r="AD30" s="819"/>
      <c r="AE30" s="820"/>
      <c r="AF30" s="821">
        <v>13</v>
      </c>
      <c r="AG30" s="822"/>
      <c r="AH30" s="822"/>
      <c r="AI30" s="822"/>
      <c r="AJ30" s="823"/>
      <c r="AK30" s="890">
        <v>88</v>
      </c>
      <c r="AL30" s="891"/>
      <c r="AM30" s="891"/>
      <c r="AN30" s="891"/>
      <c r="AO30" s="891"/>
      <c r="AP30" s="891" t="s">
        <v>590</v>
      </c>
      <c r="AQ30" s="891"/>
      <c r="AR30" s="891"/>
      <c r="AS30" s="891"/>
      <c r="AT30" s="891"/>
      <c r="AU30" s="891" t="s">
        <v>591</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503</v>
      </c>
      <c r="R31" s="819"/>
      <c r="S31" s="819"/>
      <c r="T31" s="819"/>
      <c r="U31" s="819"/>
      <c r="V31" s="819">
        <v>471</v>
      </c>
      <c r="W31" s="819"/>
      <c r="X31" s="819"/>
      <c r="Y31" s="819"/>
      <c r="Z31" s="819"/>
      <c r="AA31" s="819">
        <v>32</v>
      </c>
      <c r="AB31" s="819"/>
      <c r="AC31" s="819"/>
      <c r="AD31" s="819"/>
      <c r="AE31" s="820"/>
      <c r="AF31" s="821">
        <v>970</v>
      </c>
      <c r="AG31" s="822"/>
      <c r="AH31" s="822"/>
      <c r="AI31" s="822"/>
      <c r="AJ31" s="823"/>
      <c r="AK31" s="890">
        <v>78</v>
      </c>
      <c r="AL31" s="891"/>
      <c r="AM31" s="891"/>
      <c r="AN31" s="891"/>
      <c r="AO31" s="891"/>
      <c r="AP31" s="891">
        <v>2046</v>
      </c>
      <c r="AQ31" s="891"/>
      <c r="AR31" s="891"/>
      <c r="AS31" s="891"/>
      <c r="AT31" s="891"/>
      <c r="AU31" s="891">
        <v>933</v>
      </c>
      <c r="AV31" s="891"/>
      <c r="AW31" s="891"/>
      <c r="AX31" s="891"/>
      <c r="AY31" s="891"/>
      <c r="AZ31" s="892" t="s">
        <v>591</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108</v>
      </c>
      <c r="R32" s="819"/>
      <c r="S32" s="819"/>
      <c r="T32" s="819"/>
      <c r="U32" s="819"/>
      <c r="V32" s="819">
        <v>104</v>
      </c>
      <c r="W32" s="819"/>
      <c r="X32" s="819"/>
      <c r="Y32" s="819"/>
      <c r="Z32" s="819"/>
      <c r="AA32" s="819">
        <v>4</v>
      </c>
      <c r="AB32" s="819"/>
      <c r="AC32" s="819"/>
      <c r="AD32" s="819"/>
      <c r="AE32" s="820"/>
      <c r="AF32" s="821">
        <v>4</v>
      </c>
      <c r="AG32" s="822"/>
      <c r="AH32" s="822"/>
      <c r="AI32" s="822"/>
      <c r="AJ32" s="823"/>
      <c r="AK32" s="890">
        <v>34</v>
      </c>
      <c r="AL32" s="891"/>
      <c r="AM32" s="891"/>
      <c r="AN32" s="891"/>
      <c r="AO32" s="891"/>
      <c r="AP32" s="891">
        <v>799</v>
      </c>
      <c r="AQ32" s="891"/>
      <c r="AR32" s="891"/>
      <c r="AS32" s="891"/>
      <c r="AT32" s="891"/>
      <c r="AU32" s="891">
        <v>443</v>
      </c>
      <c r="AV32" s="891"/>
      <c r="AW32" s="891"/>
      <c r="AX32" s="891"/>
      <c r="AY32" s="891"/>
      <c r="AZ32" s="892" t="s">
        <v>591</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488</v>
      </c>
      <c r="R33" s="819"/>
      <c r="S33" s="819"/>
      <c r="T33" s="819"/>
      <c r="U33" s="819"/>
      <c r="V33" s="819">
        <v>488</v>
      </c>
      <c r="W33" s="819"/>
      <c r="X33" s="819"/>
      <c r="Y33" s="819"/>
      <c r="Z33" s="819"/>
      <c r="AA33" s="819">
        <v>33</v>
      </c>
      <c r="AB33" s="819"/>
      <c r="AC33" s="819"/>
      <c r="AD33" s="819"/>
      <c r="AE33" s="820"/>
      <c r="AF33" s="821">
        <v>0</v>
      </c>
      <c r="AG33" s="822"/>
      <c r="AH33" s="822"/>
      <c r="AI33" s="822"/>
      <c r="AJ33" s="823"/>
      <c r="AK33" s="890">
        <v>352</v>
      </c>
      <c r="AL33" s="891"/>
      <c r="AM33" s="891"/>
      <c r="AN33" s="891"/>
      <c r="AO33" s="891"/>
      <c r="AP33" s="891">
        <v>2461</v>
      </c>
      <c r="AQ33" s="891"/>
      <c r="AR33" s="891"/>
      <c r="AS33" s="891"/>
      <c r="AT33" s="891"/>
      <c r="AU33" s="891">
        <v>2451</v>
      </c>
      <c r="AV33" s="891"/>
      <c r="AW33" s="891"/>
      <c r="AX33" s="891"/>
      <c r="AY33" s="891"/>
      <c r="AZ33" s="892" t="s">
        <v>591</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408</v>
      </c>
      <c r="C34" s="816"/>
      <c r="D34" s="816"/>
      <c r="E34" s="816"/>
      <c r="F34" s="816"/>
      <c r="G34" s="816"/>
      <c r="H34" s="816"/>
      <c r="I34" s="816"/>
      <c r="J34" s="816"/>
      <c r="K34" s="816"/>
      <c r="L34" s="816"/>
      <c r="M34" s="816"/>
      <c r="N34" s="816"/>
      <c r="O34" s="816"/>
      <c r="P34" s="817"/>
      <c r="Q34" s="818">
        <v>1154</v>
      </c>
      <c r="R34" s="819"/>
      <c r="S34" s="819"/>
      <c r="T34" s="819"/>
      <c r="U34" s="819"/>
      <c r="V34" s="819">
        <v>1149</v>
      </c>
      <c r="W34" s="819"/>
      <c r="X34" s="819"/>
      <c r="Y34" s="819"/>
      <c r="Z34" s="819"/>
      <c r="AA34" s="819">
        <v>4997</v>
      </c>
      <c r="AB34" s="819"/>
      <c r="AC34" s="819"/>
      <c r="AD34" s="819"/>
      <c r="AE34" s="820"/>
      <c r="AF34" s="821">
        <v>0</v>
      </c>
      <c r="AG34" s="822"/>
      <c r="AH34" s="822"/>
      <c r="AI34" s="822"/>
      <c r="AJ34" s="823"/>
      <c r="AK34" s="890">
        <v>438</v>
      </c>
      <c r="AL34" s="891"/>
      <c r="AM34" s="891"/>
      <c r="AN34" s="891"/>
      <c r="AO34" s="891"/>
      <c r="AP34" s="891">
        <v>5192</v>
      </c>
      <c r="AQ34" s="891"/>
      <c r="AR34" s="891"/>
      <c r="AS34" s="891"/>
      <c r="AT34" s="891"/>
      <c r="AU34" s="891">
        <v>5192</v>
      </c>
      <c r="AV34" s="891"/>
      <c r="AW34" s="891"/>
      <c r="AX34" s="891"/>
      <c r="AY34" s="891"/>
      <c r="AZ34" s="892" t="s">
        <v>521</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1068</v>
      </c>
      <c r="AG63" s="902"/>
      <c r="AH63" s="902"/>
      <c r="AI63" s="902"/>
      <c r="AJ63" s="903"/>
      <c r="AK63" s="904"/>
      <c r="AL63" s="899"/>
      <c r="AM63" s="899"/>
      <c r="AN63" s="899"/>
      <c r="AO63" s="899"/>
      <c r="AP63" s="902">
        <v>10498</v>
      </c>
      <c r="AQ63" s="902"/>
      <c r="AR63" s="902"/>
      <c r="AS63" s="902"/>
      <c r="AT63" s="902"/>
      <c r="AU63" s="902">
        <v>9019</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584</v>
      </c>
      <c r="C68" s="930"/>
      <c r="D68" s="930"/>
      <c r="E68" s="930"/>
      <c r="F68" s="930"/>
      <c r="G68" s="930"/>
      <c r="H68" s="930"/>
      <c r="I68" s="930"/>
      <c r="J68" s="930"/>
      <c r="K68" s="930"/>
      <c r="L68" s="930"/>
      <c r="M68" s="930"/>
      <c r="N68" s="930"/>
      <c r="O68" s="930"/>
      <c r="P68" s="931"/>
      <c r="Q68" s="932">
        <v>68</v>
      </c>
      <c r="R68" s="926"/>
      <c r="S68" s="926"/>
      <c r="T68" s="926"/>
      <c r="U68" s="926"/>
      <c r="V68" s="926">
        <v>64</v>
      </c>
      <c r="W68" s="926"/>
      <c r="X68" s="926"/>
      <c r="Y68" s="926"/>
      <c r="Z68" s="926"/>
      <c r="AA68" s="926">
        <v>3</v>
      </c>
      <c r="AB68" s="926"/>
      <c r="AC68" s="926"/>
      <c r="AD68" s="926"/>
      <c r="AE68" s="926"/>
      <c r="AF68" s="926">
        <v>3</v>
      </c>
      <c r="AG68" s="926"/>
      <c r="AH68" s="926"/>
      <c r="AI68" s="926"/>
      <c r="AJ68" s="926"/>
      <c r="AK68" s="926" t="s">
        <v>592</v>
      </c>
      <c r="AL68" s="926"/>
      <c r="AM68" s="926"/>
      <c r="AN68" s="926"/>
      <c r="AO68" s="926"/>
      <c r="AP68" s="926" t="s">
        <v>592</v>
      </c>
      <c r="AQ68" s="926"/>
      <c r="AR68" s="926"/>
      <c r="AS68" s="926"/>
      <c r="AT68" s="926"/>
      <c r="AU68" s="926" t="s">
        <v>592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585</v>
      </c>
      <c r="C69" s="934"/>
      <c r="D69" s="934"/>
      <c r="E69" s="934"/>
      <c r="F69" s="934"/>
      <c r="G69" s="934"/>
      <c r="H69" s="934"/>
      <c r="I69" s="934"/>
      <c r="J69" s="934"/>
      <c r="K69" s="934"/>
      <c r="L69" s="934"/>
      <c r="M69" s="934"/>
      <c r="N69" s="934"/>
      <c r="O69" s="934"/>
      <c r="P69" s="935"/>
      <c r="Q69" s="936">
        <v>8250</v>
      </c>
      <c r="R69" s="891"/>
      <c r="S69" s="891"/>
      <c r="T69" s="891"/>
      <c r="U69" s="891"/>
      <c r="V69" s="891">
        <v>8182</v>
      </c>
      <c r="W69" s="891"/>
      <c r="X69" s="891"/>
      <c r="Y69" s="891"/>
      <c r="Z69" s="891"/>
      <c r="AA69" s="891">
        <v>68</v>
      </c>
      <c r="AB69" s="891"/>
      <c r="AC69" s="891"/>
      <c r="AD69" s="891"/>
      <c r="AE69" s="891"/>
      <c r="AF69" s="891">
        <v>68</v>
      </c>
      <c r="AG69" s="891"/>
      <c r="AH69" s="891"/>
      <c r="AI69" s="891"/>
      <c r="AJ69" s="891"/>
      <c r="AK69" s="891">
        <v>720</v>
      </c>
      <c r="AL69" s="891"/>
      <c r="AM69" s="891"/>
      <c r="AN69" s="891"/>
      <c r="AO69" s="891"/>
      <c r="AP69" s="891" t="s">
        <v>592</v>
      </c>
      <c r="AQ69" s="891"/>
      <c r="AR69" s="891"/>
      <c r="AS69" s="891"/>
      <c r="AT69" s="891"/>
      <c r="AU69" s="891" t="s">
        <v>592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586</v>
      </c>
      <c r="C70" s="934"/>
      <c r="D70" s="934"/>
      <c r="E70" s="934"/>
      <c r="F70" s="934"/>
      <c r="G70" s="934"/>
      <c r="H70" s="934"/>
      <c r="I70" s="934"/>
      <c r="J70" s="934"/>
      <c r="K70" s="934"/>
      <c r="L70" s="934"/>
      <c r="M70" s="934"/>
      <c r="N70" s="934"/>
      <c r="O70" s="934"/>
      <c r="P70" s="935"/>
      <c r="Q70" s="936">
        <v>234</v>
      </c>
      <c r="R70" s="891"/>
      <c r="S70" s="891"/>
      <c r="T70" s="891"/>
      <c r="U70" s="891"/>
      <c r="V70" s="891">
        <v>202</v>
      </c>
      <c r="W70" s="891"/>
      <c r="X70" s="891"/>
      <c r="Y70" s="891"/>
      <c r="Z70" s="891"/>
      <c r="AA70" s="891">
        <v>32</v>
      </c>
      <c r="AB70" s="891"/>
      <c r="AC70" s="891"/>
      <c r="AD70" s="891"/>
      <c r="AE70" s="891"/>
      <c r="AF70" s="891">
        <v>32</v>
      </c>
      <c r="AG70" s="891"/>
      <c r="AH70" s="891"/>
      <c r="AI70" s="891"/>
      <c r="AJ70" s="891"/>
      <c r="AK70" s="891" t="s">
        <v>592</v>
      </c>
      <c r="AL70" s="891"/>
      <c r="AM70" s="891"/>
      <c r="AN70" s="891"/>
      <c r="AO70" s="891"/>
      <c r="AP70" s="891" t="s">
        <v>592</v>
      </c>
      <c r="AQ70" s="891"/>
      <c r="AR70" s="891"/>
      <c r="AS70" s="891"/>
      <c r="AT70" s="891"/>
      <c r="AU70" s="891" t="s">
        <v>592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587</v>
      </c>
      <c r="C71" s="934"/>
      <c r="D71" s="934"/>
      <c r="E71" s="934"/>
      <c r="F71" s="934"/>
      <c r="G71" s="934"/>
      <c r="H71" s="934"/>
      <c r="I71" s="934"/>
      <c r="J71" s="934"/>
      <c r="K71" s="934"/>
      <c r="L71" s="934"/>
      <c r="M71" s="934"/>
      <c r="N71" s="934"/>
      <c r="O71" s="934"/>
      <c r="P71" s="935"/>
      <c r="Q71" s="936">
        <v>118</v>
      </c>
      <c r="R71" s="891"/>
      <c r="S71" s="891"/>
      <c r="T71" s="891"/>
      <c r="U71" s="891"/>
      <c r="V71" s="891">
        <v>113</v>
      </c>
      <c r="W71" s="891"/>
      <c r="X71" s="891"/>
      <c r="Y71" s="891"/>
      <c r="Z71" s="891"/>
      <c r="AA71" s="891">
        <v>5</v>
      </c>
      <c r="AB71" s="891"/>
      <c r="AC71" s="891"/>
      <c r="AD71" s="891"/>
      <c r="AE71" s="891"/>
      <c r="AF71" s="891">
        <v>5</v>
      </c>
      <c r="AG71" s="891"/>
      <c r="AH71" s="891"/>
      <c r="AI71" s="891"/>
      <c r="AJ71" s="891"/>
      <c r="AK71" s="891">
        <v>15</v>
      </c>
      <c r="AL71" s="891"/>
      <c r="AM71" s="891"/>
      <c r="AN71" s="891"/>
      <c r="AO71" s="891"/>
      <c r="AP71" s="891" t="s">
        <v>592</v>
      </c>
      <c r="AQ71" s="891"/>
      <c r="AR71" s="891"/>
      <c r="AS71" s="891"/>
      <c r="AT71" s="891"/>
      <c r="AU71" s="891" t="s">
        <v>592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588</v>
      </c>
      <c r="C72" s="934"/>
      <c r="D72" s="934"/>
      <c r="E72" s="934"/>
      <c r="F72" s="934"/>
      <c r="G72" s="934"/>
      <c r="H72" s="934"/>
      <c r="I72" s="934"/>
      <c r="J72" s="934"/>
      <c r="K72" s="934"/>
      <c r="L72" s="934"/>
      <c r="M72" s="934"/>
      <c r="N72" s="934"/>
      <c r="O72" s="934"/>
      <c r="P72" s="935"/>
      <c r="Q72" s="936">
        <v>250</v>
      </c>
      <c r="R72" s="891"/>
      <c r="S72" s="891"/>
      <c r="T72" s="891"/>
      <c r="U72" s="891"/>
      <c r="V72" s="891">
        <v>234</v>
      </c>
      <c r="W72" s="891"/>
      <c r="X72" s="891"/>
      <c r="Y72" s="891"/>
      <c r="Z72" s="891"/>
      <c r="AA72" s="891">
        <v>16</v>
      </c>
      <c r="AB72" s="891"/>
      <c r="AC72" s="891"/>
      <c r="AD72" s="891"/>
      <c r="AE72" s="891"/>
      <c r="AF72" s="891">
        <v>16</v>
      </c>
      <c r="AG72" s="891"/>
      <c r="AH72" s="891"/>
      <c r="AI72" s="891"/>
      <c r="AJ72" s="891"/>
      <c r="AK72" s="891" t="s">
        <v>592</v>
      </c>
      <c r="AL72" s="891"/>
      <c r="AM72" s="891"/>
      <c r="AN72" s="891"/>
      <c r="AO72" s="891"/>
      <c r="AP72" s="891" t="s">
        <v>592</v>
      </c>
      <c r="AQ72" s="891"/>
      <c r="AR72" s="891"/>
      <c r="AS72" s="891"/>
      <c r="AT72" s="891"/>
      <c r="AU72" s="891" t="s">
        <v>592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589</v>
      </c>
      <c r="C73" s="934"/>
      <c r="D73" s="934"/>
      <c r="E73" s="934"/>
      <c r="F73" s="934"/>
      <c r="G73" s="934"/>
      <c r="H73" s="934"/>
      <c r="I73" s="934"/>
      <c r="J73" s="934"/>
      <c r="K73" s="934"/>
      <c r="L73" s="934"/>
      <c r="M73" s="934"/>
      <c r="N73" s="934"/>
      <c r="O73" s="934"/>
      <c r="P73" s="935"/>
      <c r="Q73" s="936">
        <v>253621</v>
      </c>
      <c r="R73" s="891"/>
      <c r="S73" s="891"/>
      <c r="T73" s="891"/>
      <c r="U73" s="891"/>
      <c r="V73" s="891">
        <v>241656</v>
      </c>
      <c r="W73" s="891"/>
      <c r="X73" s="891"/>
      <c r="Y73" s="891"/>
      <c r="Z73" s="891"/>
      <c r="AA73" s="891">
        <v>11965</v>
      </c>
      <c r="AB73" s="891"/>
      <c r="AC73" s="891"/>
      <c r="AD73" s="891"/>
      <c r="AE73" s="891"/>
      <c r="AF73" s="891">
        <v>11965</v>
      </c>
      <c r="AG73" s="891"/>
      <c r="AH73" s="891"/>
      <c r="AI73" s="891"/>
      <c r="AJ73" s="891"/>
      <c r="AK73" s="891" t="s">
        <v>593</v>
      </c>
      <c r="AL73" s="891"/>
      <c r="AM73" s="891"/>
      <c r="AN73" s="891"/>
      <c r="AO73" s="891"/>
      <c r="AP73" s="891" t="s">
        <v>592</v>
      </c>
      <c r="AQ73" s="891"/>
      <c r="AR73" s="891"/>
      <c r="AS73" s="891"/>
      <c r="AT73" s="891"/>
      <c r="AU73" s="891" t="s">
        <v>592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12089</v>
      </c>
      <c r="AG88" s="902"/>
      <c r="AH88" s="902"/>
      <c r="AI88" s="902"/>
      <c r="AJ88" s="902"/>
      <c r="AK88" s="899"/>
      <c r="AL88" s="899"/>
      <c r="AM88" s="899"/>
      <c r="AN88" s="899"/>
      <c r="AO88" s="899"/>
      <c r="AP88" s="902" t="s">
        <v>594</v>
      </c>
      <c r="AQ88" s="902"/>
      <c r="AR88" s="902"/>
      <c r="AS88" s="902"/>
      <c r="AT88" s="902"/>
      <c r="AU88" s="902" t="s">
        <v>594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c r="CX102" s="910"/>
      <c r="CY102" s="910"/>
      <c r="CZ102" s="910"/>
      <c r="DA102" s="953"/>
      <c r="DB102" s="952">
        <v>20</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305</v>
      </c>
      <c r="AG109" s="955"/>
      <c r="AH109" s="955"/>
      <c r="AI109" s="955"/>
      <c r="AJ109" s="956"/>
      <c r="AK109" s="954" t="s">
        <v>304</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305</v>
      </c>
      <c r="BW109" s="955"/>
      <c r="BX109" s="955"/>
      <c r="BY109" s="955"/>
      <c r="BZ109" s="956"/>
      <c r="CA109" s="954" t="s">
        <v>304</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305</v>
      </c>
      <c r="DM109" s="955"/>
      <c r="DN109" s="955"/>
      <c r="DO109" s="955"/>
      <c r="DP109" s="956"/>
      <c r="DQ109" s="954" t="s">
        <v>304</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2499109</v>
      </c>
      <c r="AB110" s="962"/>
      <c r="AC110" s="962"/>
      <c r="AD110" s="962"/>
      <c r="AE110" s="963"/>
      <c r="AF110" s="964">
        <v>2328389</v>
      </c>
      <c r="AG110" s="962"/>
      <c r="AH110" s="962"/>
      <c r="AI110" s="962"/>
      <c r="AJ110" s="963"/>
      <c r="AK110" s="964">
        <v>2154974</v>
      </c>
      <c r="AL110" s="962"/>
      <c r="AM110" s="962"/>
      <c r="AN110" s="962"/>
      <c r="AO110" s="963"/>
      <c r="AP110" s="965">
        <v>32</v>
      </c>
      <c r="AQ110" s="966"/>
      <c r="AR110" s="966"/>
      <c r="AS110" s="966"/>
      <c r="AT110" s="967"/>
      <c r="AU110" s="968" t="s">
        <v>66</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17385925</v>
      </c>
      <c r="BR110" s="997"/>
      <c r="BS110" s="997"/>
      <c r="BT110" s="997"/>
      <c r="BU110" s="997"/>
      <c r="BV110" s="997">
        <v>15856724</v>
      </c>
      <c r="BW110" s="997"/>
      <c r="BX110" s="997"/>
      <c r="BY110" s="997"/>
      <c r="BZ110" s="997"/>
      <c r="CA110" s="997">
        <v>14946649</v>
      </c>
      <c r="CB110" s="997"/>
      <c r="CC110" s="997"/>
      <c r="CD110" s="997"/>
      <c r="CE110" s="997"/>
      <c r="CF110" s="1011">
        <v>222.3</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437</v>
      </c>
      <c r="DM110" s="997"/>
      <c r="DN110" s="997"/>
      <c r="DO110" s="997"/>
      <c r="DP110" s="997"/>
      <c r="DQ110" s="997" t="s">
        <v>438</v>
      </c>
      <c r="DR110" s="997"/>
      <c r="DS110" s="997"/>
      <c r="DT110" s="997"/>
      <c r="DU110" s="997"/>
      <c r="DV110" s="998" t="s">
        <v>438</v>
      </c>
      <c r="DW110" s="998"/>
      <c r="DX110" s="998"/>
      <c r="DY110" s="998"/>
      <c r="DZ110" s="999"/>
    </row>
    <row r="111" spans="1:131" s="226" customFormat="1" ht="26.25" customHeight="1">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440</v>
      </c>
      <c r="AB111" s="1004"/>
      <c r="AC111" s="1004"/>
      <c r="AD111" s="1004"/>
      <c r="AE111" s="1005"/>
      <c r="AF111" s="1006" t="s">
        <v>411</v>
      </c>
      <c r="AG111" s="1004"/>
      <c r="AH111" s="1004"/>
      <c r="AI111" s="1004"/>
      <c r="AJ111" s="1005"/>
      <c r="AK111" s="1006" t="s">
        <v>437</v>
      </c>
      <c r="AL111" s="1004"/>
      <c r="AM111" s="1004"/>
      <c r="AN111" s="1004"/>
      <c r="AO111" s="1005"/>
      <c r="AP111" s="1007" t="s">
        <v>411</v>
      </c>
      <c r="AQ111" s="1008"/>
      <c r="AR111" s="1008"/>
      <c r="AS111" s="1008"/>
      <c r="AT111" s="1009"/>
      <c r="AU111" s="970"/>
      <c r="AV111" s="971"/>
      <c r="AW111" s="971"/>
      <c r="AX111" s="971"/>
      <c r="AY111" s="971"/>
      <c r="AZ111" s="1019" t="s">
        <v>441</v>
      </c>
      <c r="BA111" s="1020"/>
      <c r="BB111" s="1020"/>
      <c r="BC111" s="1020"/>
      <c r="BD111" s="1020"/>
      <c r="BE111" s="1020"/>
      <c r="BF111" s="1020"/>
      <c r="BG111" s="1020"/>
      <c r="BH111" s="1020"/>
      <c r="BI111" s="1020"/>
      <c r="BJ111" s="1020"/>
      <c r="BK111" s="1020"/>
      <c r="BL111" s="1020"/>
      <c r="BM111" s="1020"/>
      <c r="BN111" s="1020"/>
      <c r="BO111" s="1020"/>
      <c r="BP111" s="1021"/>
      <c r="BQ111" s="989" t="s">
        <v>123</v>
      </c>
      <c r="BR111" s="990"/>
      <c r="BS111" s="990"/>
      <c r="BT111" s="990"/>
      <c r="BU111" s="990"/>
      <c r="BV111" s="990" t="s">
        <v>123</v>
      </c>
      <c r="BW111" s="990"/>
      <c r="BX111" s="990"/>
      <c r="BY111" s="990"/>
      <c r="BZ111" s="990"/>
      <c r="CA111" s="990" t="s">
        <v>440</v>
      </c>
      <c r="CB111" s="990"/>
      <c r="CC111" s="990"/>
      <c r="CD111" s="990"/>
      <c r="CE111" s="990"/>
      <c r="CF111" s="984" t="s">
        <v>440</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411</v>
      </c>
      <c r="DM111" s="990"/>
      <c r="DN111" s="990"/>
      <c r="DO111" s="990"/>
      <c r="DP111" s="990"/>
      <c r="DQ111" s="990" t="s">
        <v>440</v>
      </c>
      <c r="DR111" s="990"/>
      <c r="DS111" s="990"/>
      <c r="DT111" s="990"/>
      <c r="DU111" s="990"/>
      <c r="DV111" s="991" t="s">
        <v>411</v>
      </c>
      <c r="DW111" s="991"/>
      <c r="DX111" s="991"/>
      <c r="DY111" s="991"/>
      <c r="DZ111" s="992"/>
    </row>
    <row r="112" spans="1:131" s="226" customFormat="1" ht="26.25" customHeight="1">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445</v>
      </c>
      <c r="AG112" s="1029"/>
      <c r="AH112" s="1029"/>
      <c r="AI112" s="1029"/>
      <c r="AJ112" s="1030"/>
      <c r="AK112" s="1031" t="s">
        <v>411</v>
      </c>
      <c r="AL112" s="1029"/>
      <c r="AM112" s="1029"/>
      <c r="AN112" s="1029"/>
      <c r="AO112" s="1030"/>
      <c r="AP112" s="1032" t="s">
        <v>440</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9095046</v>
      </c>
      <c r="BR112" s="990"/>
      <c r="BS112" s="990"/>
      <c r="BT112" s="990"/>
      <c r="BU112" s="990"/>
      <c r="BV112" s="990">
        <v>9046114</v>
      </c>
      <c r="BW112" s="990"/>
      <c r="BX112" s="990"/>
      <c r="BY112" s="990"/>
      <c r="BZ112" s="990"/>
      <c r="CA112" s="990">
        <v>9019811</v>
      </c>
      <c r="CB112" s="990"/>
      <c r="CC112" s="990"/>
      <c r="CD112" s="990"/>
      <c r="CE112" s="990"/>
      <c r="CF112" s="984">
        <v>134.1</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411</v>
      </c>
      <c r="DH112" s="990"/>
      <c r="DI112" s="990"/>
      <c r="DJ112" s="990"/>
      <c r="DK112" s="990"/>
      <c r="DL112" s="990" t="s">
        <v>411</v>
      </c>
      <c r="DM112" s="990"/>
      <c r="DN112" s="990"/>
      <c r="DO112" s="990"/>
      <c r="DP112" s="990"/>
      <c r="DQ112" s="990" t="s">
        <v>440</v>
      </c>
      <c r="DR112" s="990"/>
      <c r="DS112" s="990"/>
      <c r="DT112" s="990"/>
      <c r="DU112" s="990"/>
      <c r="DV112" s="991" t="s">
        <v>445</v>
      </c>
      <c r="DW112" s="991"/>
      <c r="DX112" s="991"/>
      <c r="DY112" s="991"/>
      <c r="DZ112" s="992"/>
    </row>
    <row r="113" spans="1:130" s="226" customFormat="1" ht="26.25" customHeight="1">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586510</v>
      </c>
      <c r="AB113" s="1004"/>
      <c r="AC113" s="1004"/>
      <c r="AD113" s="1004"/>
      <c r="AE113" s="1005"/>
      <c r="AF113" s="1006">
        <v>595713</v>
      </c>
      <c r="AG113" s="1004"/>
      <c r="AH113" s="1004"/>
      <c r="AI113" s="1004"/>
      <c r="AJ113" s="1005"/>
      <c r="AK113" s="1006">
        <v>603660</v>
      </c>
      <c r="AL113" s="1004"/>
      <c r="AM113" s="1004"/>
      <c r="AN113" s="1004"/>
      <c r="AO113" s="1005"/>
      <c r="AP113" s="1007">
        <v>9</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t="s">
        <v>411</v>
      </c>
      <c r="BR113" s="990"/>
      <c r="BS113" s="990"/>
      <c r="BT113" s="990"/>
      <c r="BU113" s="990"/>
      <c r="BV113" s="990" t="s">
        <v>411</v>
      </c>
      <c r="BW113" s="990"/>
      <c r="BX113" s="990"/>
      <c r="BY113" s="990"/>
      <c r="BZ113" s="990"/>
      <c r="CA113" s="990" t="s">
        <v>438</v>
      </c>
      <c r="CB113" s="990"/>
      <c r="CC113" s="990"/>
      <c r="CD113" s="990"/>
      <c r="CE113" s="990"/>
      <c r="CF113" s="984" t="s">
        <v>123</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411</v>
      </c>
      <c r="DM113" s="1029"/>
      <c r="DN113" s="1029"/>
      <c r="DO113" s="1029"/>
      <c r="DP113" s="1030"/>
      <c r="DQ113" s="1031" t="s">
        <v>411</v>
      </c>
      <c r="DR113" s="1029"/>
      <c r="DS113" s="1029"/>
      <c r="DT113" s="1029"/>
      <c r="DU113" s="1030"/>
      <c r="DV113" s="1032" t="s">
        <v>411</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440</v>
      </c>
      <c r="AB114" s="1029"/>
      <c r="AC114" s="1029"/>
      <c r="AD114" s="1029"/>
      <c r="AE114" s="1030"/>
      <c r="AF114" s="1031" t="s">
        <v>411</v>
      </c>
      <c r="AG114" s="1029"/>
      <c r="AH114" s="1029"/>
      <c r="AI114" s="1029"/>
      <c r="AJ114" s="1030"/>
      <c r="AK114" s="1031" t="s">
        <v>123</v>
      </c>
      <c r="AL114" s="1029"/>
      <c r="AM114" s="1029"/>
      <c r="AN114" s="1029"/>
      <c r="AO114" s="1030"/>
      <c r="AP114" s="1032" t="s">
        <v>411</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1604314</v>
      </c>
      <c r="BR114" s="990"/>
      <c r="BS114" s="990"/>
      <c r="BT114" s="990"/>
      <c r="BU114" s="990"/>
      <c r="BV114" s="990">
        <v>1593667</v>
      </c>
      <c r="BW114" s="990"/>
      <c r="BX114" s="990"/>
      <c r="BY114" s="990"/>
      <c r="BZ114" s="990"/>
      <c r="CA114" s="990">
        <v>1381837</v>
      </c>
      <c r="CB114" s="990"/>
      <c r="CC114" s="990"/>
      <c r="CD114" s="990"/>
      <c r="CE114" s="990"/>
      <c r="CF114" s="984">
        <v>20.5</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411</v>
      </c>
      <c r="DM114" s="1029"/>
      <c r="DN114" s="1029"/>
      <c r="DO114" s="1029"/>
      <c r="DP114" s="1030"/>
      <c r="DQ114" s="1031" t="s">
        <v>411</v>
      </c>
      <c r="DR114" s="1029"/>
      <c r="DS114" s="1029"/>
      <c r="DT114" s="1029"/>
      <c r="DU114" s="1030"/>
      <c r="DV114" s="1032" t="s">
        <v>411</v>
      </c>
      <c r="DW114" s="1033"/>
      <c r="DX114" s="1033"/>
      <c r="DY114" s="1033"/>
      <c r="DZ114" s="1034"/>
    </row>
    <row r="115" spans="1:130" s="226" customFormat="1" ht="26.25" customHeight="1">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411</v>
      </c>
      <c r="AB115" s="1004"/>
      <c r="AC115" s="1004"/>
      <c r="AD115" s="1004"/>
      <c r="AE115" s="1005"/>
      <c r="AF115" s="1006" t="s">
        <v>411</v>
      </c>
      <c r="AG115" s="1004"/>
      <c r="AH115" s="1004"/>
      <c r="AI115" s="1004"/>
      <c r="AJ115" s="1005"/>
      <c r="AK115" s="1006" t="s">
        <v>123</v>
      </c>
      <c r="AL115" s="1004"/>
      <c r="AM115" s="1004"/>
      <c r="AN115" s="1004"/>
      <c r="AO115" s="1005"/>
      <c r="AP115" s="1007" t="s">
        <v>123</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445</v>
      </c>
      <c r="BW115" s="990"/>
      <c r="BX115" s="990"/>
      <c r="BY115" s="990"/>
      <c r="BZ115" s="990"/>
      <c r="CA115" s="990" t="s">
        <v>411</v>
      </c>
      <c r="CB115" s="990"/>
      <c r="CC115" s="990"/>
      <c r="CD115" s="990"/>
      <c r="CE115" s="990"/>
      <c r="CF115" s="984" t="s">
        <v>411</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123</v>
      </c>
      <c r="DM115" s="1029"/>
      <c r="DN115" s="1029"/>
      <c r="DO115" s="1029"/>
      <c r="DP115" s="1030"/>
      <c r="DQ115" s="1031" t="s">
        <v>411</v>
      </c>
      <c r="DR115" s="1029"/>
      <c r="DS115" s="1029"/>
      <c r="DT115" s="1029"/>
      <c r="DU115" s="1030"/>
      <c r="DV115" s="1032" t="s">
        <v>445</v>
      </c>
      <c r="DW115" s="1033"/>
      <c r="DX115" s="1033"/>
      <c r="DY115" s="1033"/>
      <c r="DZ115" s="1034"/>
    </row>
    <row r="116" spans="1:130" s="226" customFormat="1" ht="26.25" customHeight="1">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123</v>
      </c>
      <c r="AG116" s="1029"/>
      <c r="AH116" s="1029"/>
      <c r="AI116" s="1029"/>
      <c r="AJ116" s="1030"/>
      <c r="AK116" s="1031" t="s">
        <v>123</v>
      </c>
      <c r="AL116" s="1029"/>
      <c r="AM116" s="1029"/>
      <c r="AN116" s="1029"/>
      <c r="AO116" s="1030"/>
      <c r="AP116" s="1032" t="s">
        <v>440</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445</v>
      </c>
      <c r="BW116" s="990"/>
      <c r="BX116" s="990"/>
      <c r="BY116" s="990"/>
      <c r="BZ116" s="990"/>
      <c r="CA116" s="990" t="s">
        <v>123</v>
      </c>
      <c r="CB116" s="990"/>
      <c r="CC116" s="990"/>
      <c r="CD116" s="990"/>
      <c r="CE116" s="990"/>
      <c r="CF116" s="984" t="s">
        <v>411</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445</v>
      </c>
      <c r="DH116" s="1029"/>
      <c r="DI116" s="1029"/>
      <c r="DJ116" s="1029"/>
      <c r="DK116" s="1030"/>
      <c r="DL116" s="1031" t="s">
        <v>411</v>
      </c>
      <c r="DM116" s="1029"/>
      <c r="DN116" s="1029"/>
      <c r="DO116" s="1029"/>
      <c r="DP116" s="1030"/>
      <c r="DQ116" s="1031" t="s">
        <v>440</v>
      </c>
      <c r="DR116" s="1029"/>
      <c r="DS116" s="1029"/>
      <c r="DT116" s="1029"/>
      <c r="DU116" s="1030"/>
      <c r="DV116" s="1032" t="s">
        <v>411</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3085619</v>
      </c>
      <c r="AB117" s="1047"/>
      <c r="AC117" s="1047"/>
      <c r="AD117" s="1047"/>
      <c r="AE117" s="1048"/>
      <c r="AF117" s="1049">
        <v>2924102</v>
      </c>
      <c r="AG117" s="1047"/>
      <c r="AH117" s="1047"/>
      <c r="AI117" s="1047"/>
      <c r="AJ117" s="1048"/>
      <c r="AK117" s="1049">
        <v>2758634</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462</v>
      </c>
      <c r="BR117" s="990"/>
      <c r="BS117" s="990"/>
      <c r="BT117" s="990"/>
      <c r="BU117" s="990"/>
      <c r="BV117" s="990" t="s">
        <v>462</v>
      </c>
      <c r="BW117" s="990"/>
      <c r="BX117" s="990"/>
      <c r="BY117" s="990"/>
      <c r="BZ117" s="990"/>
      <c r="CA117" s="990" t="s">
        <v>462</v>
      </c>
      <c r="CB117" s="990"/>
      <c r="CC117" s="990"/>
      <c r="CD117" s="990"/>
      <c r="CE117" s="990"/>
      <c r="CF117" s="984" t="s">
        <v>123</v>
      </c>
      <c r="CG117" s="985"/>
      <c r="CH117" s="985"/>
      <c r="CI117" s="985"/>
      <c r="CJ117" s="985"/>
      <c r="CK117" s="1015"/>
      <c r="CL117" s="1016"/>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464</v>
      </c>
      <c r="DM117" s="1029"/>
      <c r="DN117" s="1029"/>
      <c r="DO117" s="1029"/>
      <c r="DP117" s="1030"/>
      <c r="DQ117" s="1031" t="s">
        <v>437</v>
      </c>
      <c r="DR117" s="1029"/>
      <c r="DS117" s="1029"/>
      <c r="DT117" s="1029"/>
      <c r="DU117" s="1030"/>
      <c r="DV117" s="1032" t="s">
        <v>462</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305</v>
      </c>
      <c r="AG118" s="955"/>
      <c r="AH118" s="955"/>
      <c r="AI118" s="955"/>
      <c r="AJ118" s="956"/>
      <c r="AK118" s="954" t="s">
        <v>304</v>
      </c>
      <c r="AL118" s="955"/>
      <c r="AM118" s="955"/>
      <c r="AN118" s="955"/>
      <c r="AO118" s="956"/>
      <c r="AP118" s="1041" t="s">
        <v>431</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466</v>
      </c>
      <c r="BR118" s="1068"/>
      <c r="BS118" s="1068"/>
      <c r="BT118" s="1068"/>
      <c r="BU118" s="1068"/>
      <c r="BV118" s="1068" t="s">
        <v>467</v>
      </c>
      <c r="BW118" s="1068"/>
      <c r="BX118" s="1068"/>
      <c r="BY118" s="1068"/>
      <c r="BZ118" s="1068"/>
      <c r="CA118" s="1068" t="s">
        <v>437</v>
      </c>
      <c r="CB118" s="1068"/>
      <c r="CC118" s="1068"/>
      <c r="CD118" s="1068"/>
      <c r="CE118" s="1068"/>
      <c r="CF118" s="984" t="s">
        <v>464</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462</v>
      </c>
      <c r="DH118" s="1029"/>
      <c r="DI118" s="1029"/>
      <c r="DJ118" s="1029"/>
      <c r="DK118" s="1030"/>
      <c r="DL118" s="1031" t="s">
        <v>466</v>
      </c>
      <c r="DM118" s="1029"/>
      <c r="DN118" s="1029"/>
      <c r="DO118" s="1029"/>
      <c r="DP118" s="1030"/>
      <c r="DQ118" s="1031" t="s">
        <v>123</v>
      </c>
      <c r="DR118" s="1029"/>
      <c r="DS118" s="1029"/>
      <c r="DT118" s="1029"/>
      <c r="DU118" s="1030"/>
      <c r="DV118" s="1032" t="s">
        <v>462</v>
      </c>
      <c r="DW118" s="1033"/>
      <c r="DX118" s="1033"/>
      <c r="DY118" s="1033"/>
      <c r="DZ118" s="1034"/>
    </row>
    <row r="119" spans="1:130" s="226" customFormat="1" ht="26.25" customHeight="1">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466</v>
      </c>
      <c r="AB119" s="962"/>
      <c r="AC119" s="962"/>
      <c r="AD119" s="962"/>
      <c r="AE119" s="963"/>
      <c r="AF119" s="964" t="s">
        <v>462</v>
      </c>
      <c r="AG119" s="962"/>
      <c r="AH119" s="962"/>
      <c r="AI119" s="962"/>
      <c r="AJ119" s="963"/>
      <c r="AK119" s="964" t="s">
        <v>462</v>
      </c>
      <c r="AL119" s="962"/>
      <c r="AM119" s="962"/>
      <c r="AN119" s="962"/>
      <c r="AO119" s="963"/>
      <c r="AP119" s="965" t="s">
        <v>123</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469</v>
      </c>
      <c r="BP119" s="1076"/>
      <c r="BQ119" s="1067">
        <v>28085285</v>
      </c>
      <c r="BR119" s="1068"/>
      <c r="BS119" s="1068"/>
      <c r="BT119" s="1068"/>
      <c r="BU119" s="1068"/>
      <c r="BV119" s="1068">
        <v>26496505</v>
      </c>
      <c r="BW119" s="1068"/>
      <c r="BX119" s="1068"/>
      <c r="BY119" s="1068"/>
      <c r="BZ119" s="1068"/>
      <c r="CA119" s="1068">
        <v>25348297</v>
      </c>
      <c r="CB119" s="1068"/>
      <c r="CC119" s="1068"/>
      <c r="CD119" s="1068"/>
      <c r="CE119" s="1068"/>
      <c r="CF119" s="1069"/>
      <c r="CG119" s="1070"/>
      <c r="CH119" s="1070"/>
      <c r="CI119" s="1070"/>
      <c r="CJ119" s="1071"/>
      <c r="CK119" s="1017"/>
      <c r="CL119" s="1018"/>
      <c r="CM119" s="1072" t="s">
        <v>470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467</v>
      </c>
      <c r="DH119" s="1054"/>
      <c r="DI119" s="1054"/>
      <c r="DJ119" s="1054"/>
      <c r="DK119" s="1055"/>
      <c r="DL119" s="1053" t="s">
        <v>467</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c r="A120" s="1129"/>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467</v>
      </c>
      <c r="AB120" s="1029"/>
      <c r="AC120" s="1029"/>
      <c r="AD120" s="1029"/>
      <c r="AE120" s="1030"/>
      <c r="AF120" s="1031" t="s">
        <v>462</v>
      </c>
      <c r="AG120" s="1029"/>
      <c r="AH120" s="1029"/>
      <c r="AI120" s="1029"/>
      <c r="AJ120" s="1030"/>
      <c r="AK120" s="1031" t="s">
        <v>464</v>
      </c>
      <c r="AL120" s="1029"/>
      <c r="AM120" s="1029"/>
      <c r="AN120" s="1029"/>
      <c r="AO120" s="1030"/>
      <c r="AP120" s="1032" t="s">
        <v>123</v>
      </c>
      <c r="AQ120" s="1033"/>
      <c r="AR120" s="1033"/>
      <c r="AS120" s="1033"/>
      <c r="AT120" s="1034"/>
      <c r="AU120" s="1059" t="s">
        <v>471</v>
      </c>
      <c r="AV120" s="1060"/>
      <c r="AW120" s="1060"/>
      <c r="AX120" s="1060"/>
      <c r="AY120" s="1061"/>
      <c r="AZ120" s="1010" t="s">
        <v>472</v>
      </c>
      <c r="BA120" s="959"/>
      <c r="BB120" s="959"/>
      <c r="BC120" s="959"/>
      <c r="BD120" s="959"/>
      <c r="BE120" s="959"/>
      <c r="BF120" s="959"/>
      <c r="BG120" s="959"/>
      <c r="BH120" s="959"/>
      <c r="BI120" s="959"/>
      <c r="BJ120" s="959"/>
      <c r="BK120" s="959"/>
      <c r="BL120" s="959"/>
      <c r="BM120" s="959"/>
      <c r="BN120" s="959"/>
      <c r="BO120" s="959"/>
      <c r="BP120" s="960"/>
      <c r="BQ120" s="996">
        <v>7315255</v>
      </c>
      <c r="BR120" s="997"/>
      <c r="BS120" s="997"/>
      <c r="BT120" s="997"/>
      <c r="BU120" s="997"/>
      <c r="BV120" s="997">
        <v>7187177</v>
      </c>
      <c r="BW120" s="997"/>
      <c r="BX120" s="997"/>
      <c r="BY120" s="997"/>
      <c r="BZ120" s="997"/>
      <c r="CA120" s="997">
        <v>6905907</v>
      </c>
      <c r="CB120" s="997"/>
      <c r="CC120" s="997"/>
      <c r="CD120" s="997"/>
      <c r="CE120" s="997"/>
      <c r="CF120" s="1011">
        <v>102.7</v>
      </c>
      <c r="CG120" s="1012"/>
      <c r="CH120" s="1012"/>
      <c r="CI120" s="1012"/>
      <c r="CJ120" s="1012"/>
      <c r="CK120" s="1077" t="s">
        <v>473</v>
      </c>
      <c r="CL120" s="1078"/>
      <c r="CM120" s="1078"/>
      <c r="CN120" s="1078"/>
      <c r="CO120" s="1079"/>
      <c r="CP120" s="1085" t="s">
        <v>474</v>
      </c>
      <c r="CQ120" s="1086"/>
      <c r="CR120" s="1086"/>
      <c r="CS120" s="1086"/>
      <c r="CT120" s="1086"/>
      <c r="CU120" s="1086"/>
      <c r="CV120" s="1086"/>
      <c r="CW120" s="1086"/>
      <c r="CX120" s="1086"/>
      <c r="CY120" s="1086"/>
      <c r="CZ120" s="1086"/>
      <c r="DA120" s="1086"/>
      <c r="DB120" s="1086"/>
      <c r="DC120" s="1086"/>
      <c r="DD120" s="1086"/>
      <c r="DE120" s="1086"/>
      <c r="DF120" s="1087"/>
      <c r="DG120" s="996">
        <v>4681808</v>
      </c>
      <c r="DH120" s="997"/>
      <c r="DI120" s="997"/>
      <c r="DJ120" s="997"/>
      <c r="DK120" s="997"/>
      <c r="DL120" s="997">
        <v>4918552</v>
      </c>
      <c r="DM120" s="997"/>
      <c r="DN120" s="997"/>
      <c r="DO120" s="997"/>
      <c r="DP120" s="997"/>
      <c r="DQ120" s="997">
        <v>5192110</v>
      </c>
      <c r="DR120" s="997"/>
      <c r="DS120" s="997"/>
      <c r="DT120" s="997"/>
      <c r="DU120" s="997"/>
      <c r="DV120" s="998">
        <v>77.2</v>
      </c>
      <c r="DW120" s="998"/>
      <c r="DX120" s="998"/>
      <c r="DY120" s="998"/>
      <c r="DZ120" s="999"/>
    </row>
    <row r="121" spans="1:130" s="226" customFormat="1" ht="26.25" customHeight="1">
      <c r="A121" s="1129"/>
      <c r="B121" s="1016"/>
      <c r="C121" s="1037" t="s">
        <v>475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467</v>
      </c>
      <c r="AB121" s="1029"/>
      <c r="AC121" s="1029"/>
      <c r="AD121" s="1029"/>
      <c r="AE121" s="1030"/>
      <c r="AF121" s="1031" t="s">
        <v>464</v>
      </c>
      <c r="AG121" s="1029"/>
      <c r="AH121" s="1029"/>
      <c r="AI121" s="1029"/>
      <c r="AJ121" s="1030"/>
      <c r="AK121" s="1031" t="s">
        <v>123</v>
      </c>
      <c r="AL121" s="1029"/>
      <c r="AM121" s="1029"/>
      <c r="AN121" s="1029"/>
      <c r="AO121" s="1030"/>
      <c r="AP121" s="1032" t="s">
        <v>464</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t="s">
        <v>388</v>
      </c>
      <c r="BR121" s="990"/>
      <c r="BS121" s="990"/>
      <c r="BT121" s="990"/>
      <c r="BU121" s="990"/>
      <c r="BV121" s="990" t="s">
        <v>464</v>
      </c>
      <c r="BW121" s="990"/>
      <c r="BX121" s="990"/>
      <c r="BY121" s="990"/>
      <c r="BZ121" s="990"/>
      <c r="CA121" s="990">
        <v>20200</v>
      </c>
      <c r="CB121" s="990"/>
      <c r="CC121" s="990"/>
      <c r="CD121" s="990"/>
      <c r="CE121" s="990"/>
      <c r="CF121" s="984">
        <v>0.3</v>
      </c>
      <c r="CG121" s="985"/>
      <c r="CH121" s="985"/>
      <c r="CI121" s="985"/>
      <c r="CJ121" s="985"/>
      <c r="CK121" s="1080"/>
      <c r="CL121" s="1081"/>
      <c r="CM121" s="1081"/>
      <c r="CN121" s="1081"/>
      <c r="CO121" s="1082"/>
      <c r="CP121" s="1090" t="s">
        <v>477</v>
      </c>
      <c r="CQ121" s="1091"/>
      <c r="CR121" s="1091"/>
      <c r="CS121" s="1091"/>
      <c r="CT121" s="1091"/>
      <c r="CU121" s="1091"/>
      <c r="CV121" s="1091"/>
      <c r="CW121" s="1091"/>
      <c r="CX121" s="1091"/>
      <c r="CY121" s="1091"/>
      <c r="CZ121" s="1091"/>
      <c r="DA121" s="1091"/>
      <c r="DB121" s="1091"/>
      <c r="DC121" s="1091"/>
      <c r="DD121" s="1091"/>
      <c r="DE121" s="1091"/>
      <c r="DF121" s="1092"/>
      <c r="DG121" s="989">
        <v>2860844</v>
      </c>
      <c r="DH121" s="990"/>
      <c r="DI121" s="990"/>
      <c r="DJ121" s="990"/>
      <c r="DK121" s="990"/>
      <c r="DL121" s="990">
        <v>2658634</v>
      </c>
      <c r="DM121" s="990"/>
      <c r="DN121" s="990"/>
      <c r="DO121" s="990"/>
      <c r="DP121" s="990"/>
      <c r="DQ121" s="990">
        <v>2451455</v>
      </c>
      <c r="DR121" s="990"/>
      <c r="DS121" s="990"/>
      <c r="DT121" s="990"/>
      <c r="DU121" s="990"/>
      <c r="DV121" s="991">
        <v>36.5</v>
      </c>
      <c r="DW121" s="991"/>
      <c r="DX121" s="991"/>
      <c r="DY121" s="991"/>
      <c r="DZ121" s="992"/>
    </row>
    <row r="122" spans="1:130" s="226" customFormat="1" ht="26.25" customHeight="1">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464</v>
      </c>
      <c r="AB122" s="1029"/>
      <c r="AC122" s="1029"/>
      <c r="AD122" s="1029"/>
      <c r="AE122" s="1030"/>
      <c r="AF122" s="1031" t="s">
        <v>462</v>
      </c>
      <c r="AG122" s="1029"/>
      <c r="AH122" s="1029"/>
      <c r="AI122" s="1029"/>
      <c r="AJ122" s="1030"/>
      <c r="AK122" s="1031" t="s">
        <v>478</v>
      </c>
      <c r="AL122" s="1029"/>
      <c r="AM122" s="1029"/>
      <c r="AN122" s="1029"/>
      <c r="AO122" s="1030"/>
      <c r="AP122" s="1032" t="s">
        <v>388</v>
      </c>
      <c r="AQ122" s="1033"/>
      <c r="AR122" s="1033"/>
      <c r="AS122" s="1033"/>
      <c r="AT122" s="1034"/>
      <c r="AU122" s="1062"/>
      <c r="AV122" s="1063"/>
      <c r="AW122" s="1063"/>
      <c r="AX122" s="1063"/>
      <c r="AY122" s="1064"/>
      <c r="AZ122" s="1044" t="s">
        <v>479</v>
      </c>
      <c r="BA122" s="1035"/>
      <c r="BB122" s="1035"/>
      <c r="BC122" s="1035"/>
      <c r="BD122" s="1035"/>
      <c r="BE122" s="1035"/>
      <c r="BF122" s="1035"/>
      <c r="BG122" s="1035"/>
      <c r="BH122" s="1035"/>
      <c r="BI122" s="1035"/>
      <c r="BJ122" s="1035"/>
      <c r="BK122" s="1035"/>
      <c r="BL122" s="1035"/>
      <c r="BM122" s="1035"/>
      <c r="BN122" s="1035"/>
      <c r="BO122" s="1035"/>
      <c r="BP122" s="1036"/>
      <c r="BQ122" s="1067">
        <v>18107355</v>
      </c>
      <c r="BR122" s="1068"/>
      <c r="BS122" s="1068"/>
      <c r="BT122" s="1068"/>
      <c r="BU122" s="1068"/>
      <c r="BV122" s="1068">
        <v>17114853</v>
      </c>
      <c r="BW122" s="1068"/>
      <c r="BX122" s="1068"/>
      <c r="BY122" s="1068"/>
      <c r="BZ122" s="1068"/>
      <c r="CA122" s="1068">
        <v>16214729</v>
      </c>
      <c r="CB122" s="1068"/>
      <c r="CC122" s="1068"/>
      <c r="CD122" s="1068"/>
      <c r="CE122" s="1068"/>
      <c r="CF122" s="1088">
        <v>241.1</v>
      </c>
      <c r="CG122" s="1089"/>
      <c r="CH122" s="1089"/>
      <c r="CI122" s="1089"/>
      <c r="CJ122" s="1089"/>
      <c r="CK122" s="1080"/>
      <c r="CL122" s="1081"/>
      <c r="CM122" s="1081"/>
      <c r="CN122" s="1081"/>
      <c r="CO122" s="1082"/>
      <c r="CP122" s="1090" t="s">
        <v>480</v>
      </c>
      <c r="CQ122" s="1091"/>
      <c r="CR122" s="1091"/>
      <c r="CS122" s="1091"/>
      <c r="CT122" s="1091"/>
      <c r="CU122" s="1091"/>
      <c r="CV122" s="1091"/>
      <c r="CW122" s="1091"/>
      <c r="CX122" s="1091"/>
      <c r="CY122" s="1091"/>
      <c r="CZ122" s="1091"/>
      <c r="DA122" s="1091"/>
      <c r="DB122" s="1091"/>
      <c r="DC122" s="1091"/>
      <c r="DD122" s="1091"/>
      <c r="DE122" s="1091"/>
      <c r="DF122" s="1092"/>
      <c r="DG122" s="989">
        <v>1046153</v>
      </c>
      <c r="DH122" s="990"/>
      <c r="DI122" s="990"/>
      <c r="DJ122" s="990"/>
      <c r="DK122" s="990"/>
      <c r="DL122" s="990">
        <v>990019</v>
      </c>
      <c r="DM122" s="990"/>
      <c r="DN122" s="990"/>
      <c r="DO122" s="990"/>
      <c r="DP122" s="990"/>
      <c r="DQ122" s="990">
        <v>932943</v>
      </c>
      <c r="DR122" s="990"/>
      <c r="DS122" s="990"/>
      <c r="DT122" s="990"/>
      <c r="DU122" s="990"/>
      <c r="DV122" s="991">
        <v>13.9</v>
      </c>
      <c r="DW122" s="991"/>
      <c r="DX122" s="991"/>
      <c r="DY122" s="991"/>
      <c r="DZ122" s="992"/>
    </row>
    <row r="123" spans="1:130" s="226" customFormat="1" ht="26.25" customHeight="1">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437</v>
      </c>
      <c r="AB123" s="1029"/>
      <c r="AC123" s="1029"/>
      <c r="AD123" s="1029"/>
      <c r="AE123" s="1030"/>
      <c r="AF123" s="1031" t="s">
        <v>481</v>
      </c>
      <c r="AG123" s="1029"/>
      <c r="AH123" s="1029"/>
      <c r="AI123" s="1029"/>
      <c r="AJ123" s="1030"/>
      <c r="AK123" s="1031" t="s">
        <v>462</v>
      </c>
      <c r="AL123" s="1029"/>
      <c r="AM123" s="1029"/>
      <c r="AN123" s="1029"/>
      <c r="AO123" s="1030"/>
      <c r="AP123" s="1032" t="s">
        <v>481</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482</v>
      </c>
      <c r="BP123" s="1076"/>
      <c r="BQ123" s="1135">
        <v>25422610</v>
      </c>
      <c r="BR123" s="1136"/>
      <c r="BS123" s="1136"/>
      <c r="BT123" s="1136"/>
      <c r="BU123" s="1136"/>
      <c r="BV123" s="1136">
        <v>24302030</v>
      </c>
      <c r="BW123" s="1136"/>
      <c r="BX123" s="1136"/>
      <c r="BY123" s="1136"/>
      <c r="BZ123" s="1136"/>
      <c r="CA123" s="1136">
        <v>23140836</v>
      </c>
      <c r="CB123" s="1136"/>
      <c r="CC123" s="1136"/>
      <c r="CD123" s="1136"/>
      <c r="CE123" s="1136"/>
      <c r="CF123" s="1069"/>
      <c r="CG123" s="1070"/>
      <c r="CH123" s="1070"/>
      <c r="CI123" s="1070"/>
      <c r="CJ123" s="1071"/>
      <c r="CK123" s="1080"/>
      <c r="CL123" s="1081"/>
      <c r="CM123" s="1081"/>
      <c r="CN123" s="1081"/>
      <c r="CO123" s="1082"/>
      <c r="CP123" s="1090" t="s">
        <v>483</v>
      </c>
      <c r="CQ123" s="1091"/>
      <c r="CR123" s="1091"/>
      <c r="CS123" s="1091"/>
      <c r="CT123" s="1091"/>
      <c r="CU123" s="1091"/>
      <c r="CV123" s="1091"/>
      <c r="CW123" s="1091"/>
      <c r="CX123" s="1091"/>
      <c r="CY123" s="1091"/>
      <c r="CZ123" s="1091"/>
      <c r="DA123" s="1091"/>
      <c r="DB123" s="1091"/>
      <c r="DC123" s="1091"/>
      <c r="DD123" s="1091"/>
      <c r="DE123" s="1091"/>
      <c r="DF123" s="1092"/>
      <c r="DG123" s="1028">
        <v>506241</v>
      </c>
      <c r="DH123" s="1029"/>
      <c r="DI123" s="1029"/>
      <c r="DJ123" s="1029"/>
      <c r="DK123" s="1030"/>
      <c r="DL123" s="1031">
        <v>478909</v>
      </c>
      <c r="DM123" s="1029"/>
      <c r="DN123" s="1029"/>
      <c r="DO123" s="1029"/>
      <c r="DP123" s="1030"/>
      <c r="DQ123" s="1031">
        <v>443303</v>
      </c>
      <c r="DR123" s="1029"/>
      <c r="DS123" s="1029"/>
      <c r="DT123" s="1029"/>
      <c r="DU123" s="1030"/>
      <c r="DV123" s="1032">
        <v>6.6</v>
      </c>
      <c r="DW123" s="1033"/>
      <c r="DX123" s="1033"/>
      <c r="DY123" s="1033"/>
      <c r="DZ123" s="1034"/>
    </row>
    <row r="124" spans="1:130" s="226" customFormat="1" ht="26.25" customHeight="1" thickBot="1">
      <c r="A124" s="1129"/>
      <c r="B124" s="1016"/>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464</v>
      </c>
      <c r="AB124" s="1029"/>
      <c r="AC124" s="1029"/>
      <c r="AD124" s="1029"/>
      <c r="AE124" s="1030"/>
      <c r="AF124" s="1031" t="s">
        <v>464</v>
      </c>
      <c r="AG124" s="1029"/>
      <c r="AH124" s="1029"/>
      <c r="AI124" s="1029"/>
      <c r="AJ124" s="1030"/>
      <c r="AK124" s="1031" t="s">
        <v>467</v>
      </c>
      <c r="AL124" s="1029"/>
      <c r="AM124" s="1029"/>
      <c r="AN124" s="1029"/>
      <c r="AO124" s="1030"/>
      <c r="AP124" s="1032" t="s">
        <v>467</v>
      </c>
      <c r="AQ124" s="1033"/>
      <c r="AR124" s="1033"/>
      <c r="AS124" s="1033"/>
      <c r="AT124" s="1034"/>
      <c r="AU124" s="1131" t="s">
        <v>484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38</v>
      </c>
      <c r="BR124" s="1098"/>
      <c r="BS124" s="1098"/>
      <c r="BT124" s="1098"/>
      <c r="BU124" s="1098"/>
      <c r="BV124" s="1098">
        <v>32.1</v>
      </c>
      <c r="BW124" s="1098"/>
      <c r="BX124" s="1098"/>
      <c r="BY124" s="1098"/>
      <c r="BZ124" s="1098"/>
      <c r="CA124" s="1098">
        <v>32.799999999999997</v>
      </c>
      <c r="CB124" s="1098"/>
      <c r="CC124" s="1098"/>
      <c r="CD124" s="1098"/>
      <c r="CE124" s="1098"/>
      <c r="CF124" s="1099"/>
      <c r="CG124" s="1100"/>
      <c r="CH124" s="1100"/>
      <c r="CI124" s="1100"/>
      <c r="CJ124" s="1101"/>
      <c r="CK124" s="1083"/>
      <c r="CL124" s="1083"/>
      <c r="CM124" s="1083"/>
      <c r="CN124" s="1083"/>
      <c r="CO124" s="1084"/>
      <c r="CP124" s="1090" t="s">
        <v>485</v>
      </c>
      <c r="CQ124" s="1091"/>
      <c r="CR124" s="1091"/>
      <c r="CS124" s="1091"/>
      <c r="CT124" s="1091"/>
      <c r="CU124" s="1091"/>
      <c r="CV124" s="1091"/>
      <c r="CW124" s="1091"/>
      <c r="CX124" s="1091"/>
      <c r="CY124" s="1091"/>
      <c r="CZ124" s="1091"/>
      <c r="DA124" s="1091"/>
      <c r="DB124" s="1091"/>
      <c r="DC124" s="1091"/>
      <c r="DD124" s="1091"/>
      <c r="DE124" s="1091"/>
      <c r="DF124" s="1092"/>
      <c r="DG124" s="1075" t="s">
        <v>462</v>
      </c>
      <c r="DH124" s="1054"/>
      <c r="DI124" s="1054"/>
      <c r="DJ124" s="1054"/>
      <c r="DK124" s="1055"/>
      <c r="DL124" s="1053" t="s">
        <v>478</v>
      </c>
      <c r="DM124" s="1054"/>
      <c r="DN124" s="1054"/>
      <c r="DO124" s="1054"/>
      <c r="DP124" s="1055"/>
      <c r="DQ124" s="1053" t="s">
        <v>464</v>
      </c>
      <c r="DR124" s="1054"/>
      <c r="DS124" s="1054"/>
      <c r="DT124" s="1054"/>
      <c r="DU124" s="1055"/>
      <c r="DV124" s="1056" t="s">
        <v>478</v>
      </c>
      <c r="DW124" s="1057"/>
      <c r="DX124" s="1057"/>
      <c r="DY124" s="1057"/>
      <c r="DZ124" s="1058"/>
    </row>
    <row r="125" spans="1:130" s="226" customFormat="1" ht="26.25" customHeight="1">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481</v>
      </c>
      <c r="AB125" s="1029"/>
      <c r="AC125" s="1029"/>
      <c r="AD125" s="1029"/>
      <c r="AE125" s="1030"/>
      <c r="AF125" s="1031" t="s">
        <v>481</v>
      </c>
      <c r="AG125" s="1029"/>
      <c r="AH125" s="1029"/>
      <c r="AI125" s="1029"/>
      <c r="AJ125" s="1030"/>
      <c r="AK125" s="1031" t="s">
        <v>462</v>
      </c>
      <c r="AL125" s="1029"/>
      <c r="AM125" s="1029"/>
      <c r="AN125" s="1029"/>
      <c r="AO125" s="1030"/>
      <c r="AP125" s="1032" t="s">
        <v>462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486</v>
      </c>
      <c r="CL125" s="1078"/>
      <c r="CM125" s="1078"/>
      <c r="CN125" s="1078"/>
      <c r="CO125" s="1079"/>
      <c r="CP125" s="1010" t="s">
        <v>487</v>
      </c>
      <c r="CQ125" s="959"/>
      <c r="CR125" s="959"/>
      <c r="CS125" s="959"/>
      <c r="CT125" s="959"/>
      <c r="CU125" s="959"/>
      <c r="CV125" s="959"/>
      <c r="CW125" s="959"/>
      <c r="CX125" s="959"/>
      <c r="CY125" s="959"/>
      <c r="CZ125" s="959"/>
      <c r="DA125" s="959"/>
      <c r="DB125" s="959"/>
      <c r="DC125" s="959"/>
      <c r="DD125" s="959"/>
      <c r="DE125" s="959"/>
      <c r="DF125" s="960"/>
      <c r="DG125" s="996" t="s">
        <v>388</v>
      </c>
      <c r="DH125" s="997"/>
      <c r="DI125" s="997"/>
      <c r="DJ125" s="997"/>
      <c r="DK125" s="997"/>
      <c r="DL125" s="997" t="s">
        <v>123</v>
      </c>
      <c r="DM125" s="997"/>
      <c r="DN125" s="997"/>
      <c r="DO125" s="997"/>
      <c r="DP125" s="997"/>
      <c r="DQ125" s="997" t="s">
        <v>464</v>
      </c>
      <c r="DR125" s="997"/>
      <c r="DS125" s="997"/>
      <c r="DT125" s="997"/>
      <c r="DU125" s="997"/>
      <c r="DV125" s="998" t="s">
        <v>462</v>
      </c>
      <c r="DW125" s="998"/>
      <c r="DX125" s="998"/>
      <c r="DY125" s="998"/>
      <c r="DZ125" s="999"/>
    </row>
    <row r="126" spans="1:130" s="226" customFormat="1" ht="26.25" customHeight="1" thickBot="1">
      <c r="A126" s="1129"/>
      <c r="B126" s="1016"/>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481</v>
      </c>
      <c r="AB126" s="1029"/>
      <c r="AC126" s="1029"/>
      <c r="AD126" s="1029"/>
      <c r="AE126" s="1030"/>
      <c r="AF126" s="1031" t="s">
        <v>464</v>
      </c>
      <c r="AG126" s="1029"/>
      <c r="AH126" s="1029"/>
      <c r="AI126" s="1029"/>
      <c r="AJ126" s="1030"/>
      <c r="AK126" s="1031" t="s">
        <v>481</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488</v>
      </c>
      <c r="CQ126" s="1020"/>
      <c r="CR126" s="1020"/>
      <c r="CS126" s="1020"/>
      <c r="CT126" s="1020"/>
      <c r="CU126" s="1020"/>
      <c r="CV126" s="1020"/>
      <c r="CW126" s="1020"/>
      <c r="CX126" s="1020"/>
      <c r="CY126" s="1020"/>
      <c r="CZ126" s="1020"/>
      <c r="DA126" s="1020"/>
      <c r="DB126" s="1020"/>
      <c r="DC126" s="1020"/>
      <c r="DD126" s="1020"/>
      <c r="DE126" s="1020"/>
      <c r="DF126" s="1021"/>
      <c r="DG126" s="989" t="s">
        <v>462</v>
      </c>
      <c r="DH126" s="990"/>
      <c r="DI126" s="990"/>
      <c r="DJ126" s="990"/>
      <c r="DK126" s="990"/>
      <c r="DL126" s="990" t="s">
        <v>437</v>
      </c>
      <c r="DM126" s="990"/>
      <c r="DN126" s="990"/>
      <c r="DO126" s="990"/>
      <c r="DP126" s="990"/>
      <c r="DQ126" s="990" t="s">
        <v>466</v>
      </c>
      <c r="DR126" s="990"/>
      <c r="DS126" s="990"/>
      <c r="DT126" s="990"/>
      <c r="DU126" s="990"/>
      <c r="DV126" s="991" t="s">
        <v>462</v>
      </c>
      <c r="DW126" s="991"/>
      <c r="DX126" s="991"/>
      <c r="DY126" s="991"/>
      <c r="DZ126" s="992"/>
    </row>
    <row r="127" spans="1:130" s="226" customFormat="1" ht="26.25" customHeight="1">
      <c r="A127" s="1130"/>
      <c r="B127" s="1018"/>
      <c r="C127" s="1072" t="s">
        <v>489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464</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490</v>
      </c>
      <c r="AY127" s="1103"/>
      <c r="AZ127" s="1103"/>
      <c r="BA127" s="1103"/>
      <c r="BB127" s="1103"/>
      <c r="BC127" s="1103"/>
      <c r="BD127" s="1103"/>
      <c r="BE127" s="1104"/>
      <c r="BF127" s="1105" t="s">
        <v>491</v>
      </c>
      <c r="BG127" s="1103"/>
      <c r="BH127" s="1103"/>
      <c r="BI127" s="1103"/>
      <c r="BJ127" s="1103"/>
      <c r="BK127" s="1103"/>
      <c r="BL127" s="1104"/>
      <c r="BM127" s="1105" t="s">
        <v>492</v>
      </c>
      <c r="BN127" s="1103"/>
      <c r="BO127" s="1103"/>
      <c r="BP127" s="1103"/>
      <c r="BQ127" s="1103"/>
      <c r="BR127" s="1103"/>
      <c r="BS127" s="1104"/>
      <c r="BT127" s="1105" t="s">
        <v>493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494</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462</v>
      </c>
      <c r="DM127" s="990"/>
      <c r="DN127" s="990"/>
      <c r="DO127" s="990"/>
      <c r="DP127" s="990"/>
      <c r="DQ127" s="990" t="s">
        <v>462</v>
      </c>
      <c r="DR127" s="990"/>
      <c r="DS127" s="990"/>
      <c r="DT127" s="990"/>
      <c r="DU127" s="990"/>
      <c r="DV127" s="991" t="s">
        <v>464</v>
      </c>
      <c r="DW127" s="991"/>
      <c r="DX127" s="991"/>
      <c r="DY127" s="991"/>
      <c r="DZ127" s="992"/>
    </row>
    <row r="128" spans="1:130" s="226" customFormat="1" ht="26.25" customHeight="1" thickBot="1">
      <c r="A128" s="1113" t="s">
        <v>495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496</v>
      </c>
      <c r="X128" s="1115"/>
      <c r="Y128" s="1115"/>
      <c r="Z128" s="1116"/>
      <c r="AA128" s="1117" t="s">
        <v>123</v>
      </c>
      <c r="AB128" s="1118"/>
      <c r="AC128" s="1118"/>
      <c r="AD128" s="1118"/>
      <c r="AE128" s="1119"/>
      <c r="AF128" s="1120" t="s">
        <v>462</v>
      </c>
      <c r="AG128" s="1118"/>
      <c r="AH128" s="1118"/>
      <c r="AI128" s="1118"/>
      <c r="AJ128" s="1119"/>
      <c r="AK128" s="1120" t="s">
        <v>462</v>
      </c>
      <c r="AL128" s="1118"/>
      <c r="AM128" s="1118"/>
      <c r="AN128" s="1118"/>
      <c r="AO128" s="1119"/>
      <c r="AP128" s="1121"/>
      <c r="AQ128" s="1122"/>
      <c r="AR128" s="1122"/>
      <c r="AS128" s="1122"/>
      <c r="AT128" s="1123"/>
      <c r="AU128" s="262"/>
      <c r="AV128" s="262"/>
      <c r="AW128" s="262"/>
      <c r="AX128" s="958" t="s">
        <v>497</v>
      </c>
      <c r="AY128" s="959"/>
      <c r="AZ128" s="959"/>
      <c r="BA128" s="959"/>
      <c r="BB128" s="959"/>
      <c r="BC128" s="959"/>
      <c r="BD128" s="959"/>
      <c r="BE128" s="960"/>
      <c r="BF128" s="1124" t="s">
        <v>388</v>
      </c>
      <c r="BG128" s="1125"/>
      <c r="BH128" s="1125"/>
      <c r="BI128" s="1125"/>
      <c r="BJ128" s="1125"/>
      <c r="BK128" s="1125"/>
      <c r="BL128" s="1126"/>
      <c r="BM128" s="1124">
        <v>13.59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498</v>
      </c>
      <c r="CQ128" s="1107"/>
      <c r="CR128" s="1107"/>
      <c r="CS128" s="1107"/>
      <c r="CT128" s="1107"/>
      <c r="CU128" s="1107"/>
      <c r="CV128" s="1107"/>
      <c r="CW128" s="1107"/>
      <c r="CX128" s="1107"/>
      <c r="CY128" s="1107"/>
      <c r="CZ128" s="1107"/>
      <c r="DA128" s="1107"/>
      <c r="DB128" s="1107"/>
      <c r="DC128" s="1107"/>
      <c r="DD128" s="1107"/>
      <c r="DE128" s="1107"/>
      <c r="DF128" s="1108"/>
      <c r="DG128" s="1109" t="s">
        <v>481</v>
      </c>
      <c r="DH128" s="1110"/>
      <c r="DI128" s="1110"/>
      <c r="DJ128" s="1110"/>
      <c r="DK128" s="1110"/>
      <c r="DL128" s="1110" t="s">
        <v>123</v>
      </c>
      <c r="DM128" s="1110"/>
      <c r="DN128" s="1110"/>
      <c r="DO128" s="1110"/>
      <c r="DP128" s="1110"/>
      <c r="DQ128" s="1110" t="s">
        <v>437</v>
      </c>
      <c r="DR128" s="1110"/>
      <c r="DS128" s="1110"/>
      <c r="DT128" s="1110"/>
      <c r="DU128" s="1110"/>
      <c r="DV128" s="1111" t="s">
        <v>481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499</v>
      </c>
      <c r="X129" s="1144"/>
      <c r="Y129" s="1144"/>
      <c r="Z129" s="1145"/>
      <c r="AA129" s="1028">
        <v>8973965</v>
      </c>
      <c r="AB129" s="1029"/>
      <c r="AC129" s="1029"/>
      <c r="AD129" s="1029"/>
      <c r="AE129" s="1030"/>
      <c r="AF129" s="1031">
        <v>8787820</v>
      </c>
      <c r="AG129" s="1029"/>
      <c r="AH129" s="1029"/>
      <c r="AI129" s="1029"/>
      <c r="AJ129" s="1030"/>
      <c r="AK129" s="1031">
        <v>8678932</v>
      </c>
      <c r="AL129" s="1029"/>
      <c r="AM129" s="1029"/>
      <c r="AN129" s="1029"/>
      <c r="AO129" s="1030"/>
      <c r="AP129" s="1146"/>
      <c r="AQ129" s="1147"/>
      <c r="AR129" s="1147"/>
      <c r="AS129" s="1147"/>
      <c r="AT129" s="1148"/>
      <c r="AU129" s="264"/>
      <c r="AV129" s="264"/>
      <c r="AW129" s="264"/>
      <c r="AX129" s="1137" t="s">
        <v>500</v>
      </c>
      <c r="AY129" s="1020"/>
      <c r="AZ129" s="1020"/>
      <c r="BA129" s="1020"/>
      <c r="BB129" s="1020"/>
      <c r="BC129" s="1020"/>
      <c r="BD129" s="1020"/>
      <c r="BE129" s="1021"/>
      <c r="BF129" s="1138" t="s">
        <v>464</v>
      </c>
      <c r="BG129" s="1139"/>
      <c r="BH129" s="1139"/>
      <c r="BI129" s="1139"/>
      <c r="BJ129" s="1139"/>
      <c r="BK129" s="1139"/>
      <c r="BL129" s="1140"/>
      <c r="BM129" s="1138">
        <v>18.59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502</v>
      </c>
      <c r="X130" s="1144"/>
      <c r="Y130" s="1144"/>
      <c r="Z130" s="1145"/>
      <c r="AA130" s="1028">
        <v>1972209</v>
      </c>
      <c r="AB130" s="1029"/>
      <c r="AC130" s="1029"/>
      <c r="AD130" s="1029"/>
      <c r="AE130" s="1030"/>
      <c r="AF130" s="1031">
        <v>1963832</v>
      </c>
      <c r="AG130" s="1029"/>
      <c r="AH130" s="1029"/>
      <c r="AI130" s="1029"/>
      <c r="AJ130" s="1030"/>
      <c r="AK130" s="1031">
        <v>1954374</v>
      </c>
      <c r="AL130" s="1029"/>
      <c r="AM130" s="1029"/>
      <c r="AN130" s="1029"/>
      <c r="AO130" s="1030"/>
      <c r="AP130" s="1146"/>
      <c r="AQ130" s="1147"/>
      <c r="AR130" s="1147"/>
      <c r="AS130" s="1147"/>
      <c r="AT130" s="1148"/>
      <c r="AU130" s="264"/>
      <c r="AV130" s="264"/>
      <c r="AW130" s="264"/>
      <c r="AX130" s="1137" t="s">
        <v>503</v>
      </c>
      <c r="AY130" s="1020"/>
      <c r="AZ130" s="1020"/>
      <c r="BA130" s="1020"/>
      <c r="BB130" s="1020"/>
      <c r="BC130" s="1020"/>
      <c r="BD130" s="1020"/>
      <c r="BE130" s="1021"/>
      <c r="BF130" s="1174">
        <v>13.9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504</v>
      </c>
      <c r="X131" s="1182"/>
      <c r="Y131" s="1182"/>
      <c r="Z131" s="1183"/>
      <c r="AA131" s="1075">
        <v>7001756</v>
      </c>
      <c r="AB131" s="1054"/>
      <c r="AC131" s="1054"/>
      <c r="AD131" s="1054"/>
      <c r="AE131" s="1055"/>
      <c r="AF131" s="1053">
        <v>6823988</v>
      </c>
      <c r="AG131" s="1054"/>
      <c r="AH131" s="1054"/>
      <c r="AI131" s="1054"/>
      <c r="AJ131" s="1055"/>
      <c r="AK131" s="1053">
        <v>6724558</v>
      </c>
      <c r="AL131" s="1054"/>
      <c r="AM131" s="1054"/>
      <c r="AN131" s="1054"/>
      <c r="AO131" s="1055"/>
      <c r="AP131" s="1184"/>
      <c r="AQ131" s="1185"/>
      <c r="AR131" s="1185"/>
      <c r="AS131" s="1185"/>
      <c r="AT131" s="1186"/>
      <c r="AU131" s="264"/>
      <c r="AV131" s="264"/>
      <c r="AW131" s="264"/>
      <c r="AX131" s="1156" t="s">
        <v>505</v>
      </c>
      <c r="AY131" s="1107"/>
      <c r="AZ131" s="1107"/>
      <c r="BA131" s="1107"/>
      <c r="BB131" s="1107"/>
      <c r="BC131" s="1107"/>
      <c r="BD131" s="1107"/>
      <c r="BE131" s="1108"/>
      <c r="BF131" s="1157">
        <v>32.799999999999997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507</v>
      </c>
      <c r="W132" s="1167"/>
      <c r="X132" s="1167"/>
      <c r="Y132" s="1167"/>
      <c r="Z132" s="1168"/>
      <c r="AA132" s="1169">
        <v>15.901868049999999</v>
      </c>
      <c r="AB132" s="1170"/>
      <c r="AC132" s="1170"/>
      <c r="AD132" s="1170"/>
      <c r="AE132" s="1171"/>
      <c r="AF132" s="1172">
        <v>14.071976680000001</v>
      </c>
      <c r="AG132" s="1170"/>
      <c r="AH132" s="1170"/>
      <c r="AI132" s="1170"/>
      <c r="AJ132" s="1171"/>
      <c r="AK132" s="1172">
        <v>11.96004258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508</v>
      </c>
      <c r="W133" s="1150"/>
      <c r="X133" s="1150"/>
      <c r="Y133" s="1150"/>
      <c r="Z133" s="1151"/>
      <c r="AA133" s="1152">
        <v>16.899999999999999</v>
      </c>
      <c r="AB133" s="1153"/>
      <c r="AC133" s="1153"/>
      <c r="AD133" s="1153"/>
      <c r="AE133" s="1154"/>
      <c r="AF133" s="1152">
        <v>15.6</v>
      </c>
      <c r="AG133" s="1153"/>
      <c r="AH133" s="1153"/>
      <c r="AI133" s="1153"/>
      <c r="AJ133" s="1154"/>
      <c r="AK133" s="1152">
        <v>13.9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XrSf6lXvRH3rgP84uLR0R+o64hy1rFa/EfuympsFRyxxwDQF+C0K8u6j1d0M6dr5PrsN1R1wfiP1pYKyXlnJA==" saltValue="NXSosD+cEfWqeVe57wTE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4nfeLrXEHYUM75TZArD+I5gyOeDMIXibbebuspeurlua+PlTn2W5ilzscz9H0zu1ZCj8Co3uv5q9K/pf1BLQ==" saltValue="2Hmmm6PqJ0gdYvmqW1nN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tuHPb0bmQts5/Uc5zkOYSSk8TQyxaDVE0eTZIjZnVzZgXtkoJY4RWye3MfwC23TutLns6YsetP8q1x4UrbH0g==" saltValue="Z9x0w9+hBa0DW/wH7EuuE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517</v>
      </c>
      <c r="AL9" s="1193"/>
      <c r="AM9" s="1193"/>
      <c r="AN9" s="1194"/>
      <c r="AO9" s="292">
        <v>2392370</v>
      </c>
      <c r="AP9" s="292">
        <v>86480</v>
      </c>
      <c r="AQ9" s="293">
        <v>69000</v>
      </c>
      <c r="AR9" s="294">
        <v>25.3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518</v>
      </c>
      <c r="AL10" s="1193"/>
      <c r="AM10" s="1193"/>
      <c r="AN10" s="1194"/>
      <c r="AO10" s="295">
        <v>303854</v>
      </c>
      <c r="AP10" s="295">
        <v>10984</v>
      </c>
      <c r="AQ10" s="296">
        <v>7980</v>
      </c>
      <c r="AR10" s="297">
        <v>37.6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519</v>
      </c>
      <c r="AL11" s="1193"/>
      <c r="AM11" s="1193"/>
      <c r="AN11" s="1194"/>
      <c r="AO11" s="295">
        <v>40925</v>
      </c>
      <c r="AP11" s="295">
        <v>1479</v>
      </c>
      <c r="AQ11" s="296">
        <v>8263</v>
      </c>
      <c r="AR11" s="297">
        <v>-82.1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520</v>
      </c>
      <c r="AL12" s="1193"/>
      <c r="AM12" s="1193"/>
      <c r="AN12" s="1194"/>
      <c r="AO12" s="295" t="s">
        <v>521</v>
      </c>
      <c r="AP12" s="295" t="s">
        <v>521</v>
      </c>
      <c r="AQ12" s="296">
        <v>1174</v>
      </c>
      <c r="AR12" s="297" t="s">
        <v>521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522</v>
      </c>
      <c r="AL13" s="1193"/>
      <c r="AM13" s="1193"/>
      <c r="AN13" s="1194"/>
      <c r="AO13" s="295" t="s">
        <v>521</v>
      </c>
      <c r="AP13" s="295" t="s">
        <v>521</v>
      </c>
      <c r="AQ13" s="296">
        <v>18</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523</v>
      </c>
      <c r="AL14" s="1193"/>
      <c r="AM14" s="1193"/>
      <c r="AN14" s="1194"/>
      <c r="AO14" s="295">
        <v>87910</v>
      </c>
      <c r="AP14" s="295">
        <v>3178</v>
      </c>
      <c r="AQ14" s="296">
        <v>2909</v>
      </c>
      <c r="AR14" s="297">
        <v>9.1999999999999993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524</v>
      </c>
      <c r="AL15" s="1193"/>
      <c r="AM15" s="1193"/>
      <c r="AN15" s="1194"/>
      <c r="AO15" s="295">
        <v>25486</v>
      </c>
      <c r="AP15" s="295">
        <v>921</v>
      </c>
      <c r="AQ15" s="296">
        <v>1519</v>
      </c>
      <c r="AR15" s="297">
        <v>-39.4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525</v>
      </c>
      <c r="AL16" s="1196"/>
      <c r="AM16" s="1196"/>
      <c r="AN16" s="1197"/>
      <c r="AO16" s="295">
        <v>-180817</v>
      </c>
      <c r="AP16" s="295">
        <v>-6536</v>
      </c>
      <c r="AQ16" s="296">
        <v>-6242</v>
      </c>
      <c r="AR16" s="297">
        <v>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2669728</v>
      </c>
      <c r="AP17" s="295">
        <v>96505</v>
      </c>
      <c r="AQ17" s="296">
        <v>84621</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530</v>
      </c>
      <c r="AL21" s="1188"/>
      <c r="AM21" s="1188"/>
      <c r="AN21" s="1189"/>
      <c r="AO21" s="307">
        <v>10.01</v>
      </c>
      <c r="AP21" s="308">
        <v>8.0399999999999991</v>
      </c>
      <c r="AQ21" s="309">
        <v>1.97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531</v>
      </c>
      <c r="AL22" s="1188"/>
      <c r="AM22" s="1188"/>
      <c r="AN22" s="1189"/>
      <c r="AO22" s="312">
        <v>94.9</v>
      </c>
      <c r="AP22" s="313">
        <v>97.7</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536</v>
      </c>
      <c r="AL32" s="1204"/>
      <c r="AM32" s="1204"/>
      <c r="AN32" s="1205"/>
      <c r="AO32" s="322">
        <v>2154974</v>
      </c>
      <c r="AP32" s="322">
        <v>77898</v>
      </c>
      <c r="AQ32" s="323">
        <v>49627</v>
      </c>
      <c r="AR32" s="324">
        <v>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537</v>
      </c>
      <c r="AL33" s="1204"/>
      <c r="AM33" s="1204"/>
      <c r="AN33" s="1205"/>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538</v>
      </c>
      <c r="AL34" s="1204"/>
      <c r="AM34" s="1204"/>
      <c r="AN34" s="1205"/>
      <c r="AO34" s="322" t="s">
        <v>521</v>
      </c>
      <c r="AP34" s="322" t="s">
        <v>521</v>
      </c>
      <c r="AQ34" s="323">
        <v>64</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539</v>
      </c>
      <c r="AL35" s="1204"/>
      <c r="AM35" s="1204"/>
      <c r="AN35" s="1205"/>
      <c r="AO35" s="322">
        <v>603660</v>
      </c>
      <c r="AP35" s="322">
        <v>21821</v>
      </c>
      <c r="AQ35" s="323">
        <v>20466</v>
      </c>
      <c r="AR35" s="324">
        <v>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540</v>
      </c>
      <c r="AL36" s="1204"/>
      <c r="AM36" s="1204"/>
      <c r="AN36" s="1205"/>
      <c r="AO36" s="322" t="s">
        <v>521</v>
      </c>
      <c r="AP36" s="322" t="s">
        <v>521</v>
      </c>
      <c r="AQ36" s="323">
        <v>2860</v>
      </c>
      <c r="AR36" s="324" t="s">
        <v>521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541</v>
      </c>
      <c r="AL37" s="1204"/>
      <c r="AM37" s="1204"/>
      <c r="AN37" s="1205"/>
      <c r="AO37" s="322" t="s">
        <v>521</v>
      </c>
      <c r="AP37" s="322" t="s">
        <v>521</v>
      </c>
      <c r="AQ37" s="323">
        <v>677</v>
      </c>
      <c r="AR37" s="324" t="s">
        <v>521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542</v>
      </c>
      <c r="AL38" s="1207"/>
      <c r="AM38" s="1207"/>
      <c r="AN38" s="1208"/>
      <c r="AO38" s="325" t="s">
        <v>521</v>
      </c>
      <c r="AP38" s="325" t="s">
        <v>521</v>
      </c>
      <c r="AQ38" s="326">
        <v>4</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543</v>
      </c>
      <c r="AL39" s="1207"/>
      <c r="AM39" s="1207"/>
      <c r="AN39" s="1208"/>
      <c r="AO39" s="322" t="s">
        <v>521</v>
      </c>
      <c r="AP39" s="322" t="s">
        <v>521</v>
      </c>
      <c r="AQ39" s="323">
        <v>-4704</v>
      </c>
      <c r="AR39" s="324" t="s">
        <v>521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544</v>
      </c>
      <c r="AL40" s="1204"/>
      <c r="AM40" s="1204"/>
      <c r="AN40" s="1205"/>
      <c r="AO40" s="322">
        <v>-1954374</v>
      </c>
      <c r="AP40" s="322">
        <v>-70647</v>
      </c>
      <c r="AQ40" s="323">
        <v>-47177</v>
      </c>
      <c r="AR40" s="324">
        <v>49.7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804260</v>
      </c>
      <c r="AP41" s="322">
        <v>29072</v>
      </c>
      <c r="AQ41" s="323">
        <v>21817</v>
      </c>
      <c r="AR41" s="324">
        <v>33.299999999999997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512</v>
      </c>
      <c r="AN49" s="1200" t="s">
        <v>548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801450</v>
      </c>
      <c r="AN51" s="344">
        <v>27512</v>
      </c>
      <c r="AO51" s="345">
        <v>-38.6</v>
      </c>
      <c r="AP51" s="346">
        <v>84389</v>
      </c>
      <c r="AQ51" s="347">
        <v>19.7</v>
      </c>
      <c r="AR51" s="348">
        <v>-58.3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425223</v>
      </c>
      <c r="AN52" s="352">
        <v>14597</v>
      </c>
      <c r="AO52" s="353">
        <v>-56.5</v>
      </c>
      <c r="AP52" s="354">
        <v>44339</v>
      </c>
      <c r="AQ52" s="355">
        <v>17.2</v>
      </c>
      <c r="AR52" s="356">
        <v>-73.7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993359</v>
      </c>
      <c r="AN53" s="344">
        <v>34494</v>
      </c>
      <c r="AO53" s="345">
        <v>25.4</v>
      </c>
      <c r="AP53" s="346">
        <v>83623</v>
      </c>
      <c r="AQ53" s="347">
        <v>-0.9</v>
      </c>
      <c r="AR53" s="348">
        <v>26.3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658674</v>
      </c>
      <c r="AN54" s="352">
        <v>22872</v>
      </c>
      <c r="AO54" s="353">
        <v>56.7</v>
      </c>
      <c r="AP54" s="354">
        <v>48787</v>
      </c>
      <c r="AQ54" s="355">
        <v>10</v>
      </c>
      <c r="AR54" s="356">
        <v>46.7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803423</v>
      </c>
      <c r="AN55" s="344">
        <v>28390</v>
      </c>
      <c r="AO55" s="345">
        <v>-17.7</v>
      </c>
      <c r="AP55" s="346">
        <v>81768</v>
      </c>
      <c r="AQ55" s="347">
        <v>-2.2000000000000002</v>
      </c>
      <c r="AR55" s="348">
        <v>-15.5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596642</v>
      </c>
      <c r="AN56" s="352">
        <v>21083</v>
      </c>
      <c r="AO56" s="353">
        <v>-7.8</v>
      </c>
      <c r="AP56" s="354">
        <v>37917</v>
      </c>
      <c r="AQ56" s="355">
        <v>-22.3</v>
      </c>
      <c r="AR56" s="356">
        <v>14.5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758130</v>
      </c>
      <c r="AN57" s="344">
        <v>27122</v>
      </c>
      <c r="AO57" s="345">
        <v>-4.5</v>
      </c>
      <c r="AP57" s="346">
        <v>65876</v>
      </c>
      <c r="AQ57" s="347">
        <v>-19.399999999999999</v>
      </c>
      <c r="AR57" s="348">
        <v>14.9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490752</v>
      </c>
      <c r="AN58" s="352">
        <v>17556</v>
      </c>
      <c r="AO58" s="353">
        <v>-16.7</v>
      </c>
      <c r="AP58" s="354">
        <v>36484</v>
      </c>
      <c r="AQ58" s="355">
        <v>-3.8</v>
      </c>
      <c r="AR58" s="356">
        <v>-12.9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1418565</v>
      </c>
      <c r="AN59" s="344">
        <v>51278</v>
      </c>
      <c r="AO59" s="345">
        <v>89.1</v>
      </c>
      <c r="AP59" s="346">
        <v>68468</v>
      </c>
      <c r="AQ59" s="347">
        <v>3.9</v>
      </c>
      <c r="AR59" s="348">
        <v>85.2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550086</v>
      </c>
      <c r="AN60" s="352">
        <v>19885</v>
      </c>
      <c r="AO60" s="353">
        <v>13.3</v>
      </c>
      <c r="AP60" s="354">
        <v>34140</v>
      </c>
      <c r="AQ60" s="355">
        <v>-6.4</v>
      </c>
      <c r="AR60" s="356">
        <v>19.7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954985</v>
      </c>
      <c r="AN61" s="359">
        <v>33759</v>
      </c>
      <c r="AO61" s="360">
        <v>10.7</v>
      </c>
      <c r="AP61" s="361">
        <v>76825</v>
      </c>
      <c r="AQ61" s="362">
        <v>0.2</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544275</v>
      </c>
      <c r="AN62" s="352">
        <v>19199</v>
      </c>
      <c r="AO62" s="353">
        <v>-2.2000000000000002</v>
      </c>
      <c r="AP62" s="354">
        <v>40333</v>
      </c>
      <c r="AQ62" s="355">
        <v>-1.1000000000000001</v>
      </c>
      <c r="AR62" s="356">
        <v>-1.1000000000000001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U5ebYXOYazWjaQIwV1/0bDyByVqRv+6chMRcD4UIpgm3K755m937CONPF2a5KWAtY6kk9zAi6U1WJSsqVaZTw==" saltValue="bAy22xWxHJuWllU27+Ey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yl+L2a4/SqNDJhYKGy61AZcccPFhQaxYLrfbMk/8hodeMYWSLMWURXCHcIuoqCBizZLb21YuWJ1LmrAc1xR0w==" saltValue="opfnDwC5F7UbFmrDqMhI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rCl/MvqkSc3Ni43mLvf0FSm5nHSdPBH+X0DYeuTtvf8rw8tM091k42OlRFoAhdpTElSNQBMbwn5Rjgyv4fykw==" saltValue="rMnj2mRq/IT5xSA/vzOE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2" t="s">
        <v>3</v>
      </c>
      <c r="D47" s="1212"/>
      <c r="E47" s="1213"/>
      <c r="F47" s="11">
        <v>39.53</v>
      </c>
      <c r="G47" s="12">
        <v>40.32</v>
      </c>
      <c r="H47" s="12">
        <v>37.770000000000003</v>
      </c>
      <c r="I47" s="12">
        <v>36.340000000000003</v>
      </c>
      <c r="J47" s="13">
        <v>34.049999999999997</v>
      </c>
    </row>
    <row r="48" spans="2:10" ht="57.75" customHeight="1">
      <c r="B48" s="14"/>
      <c r="C48" s="1214" t="s">
        <v>4</v>
      </c>
      <c r="D48" s="1214"/>
      <c r="E48" s="1215"/>
      <c r="F48" s="15">
        <v>7.55</v>
      </c>
      <c r="G48" s="16">
        <v>4.04</v>
      </c>
      <c r="H48" s="16">
        <v>3.23</v>
      </c>
      <c r="I48" s="16">
        <v>2.98</v>
      </c>
      <c r="J48" s="17">
        <v>2.41</v>
      </c>
    </row>
    <row r="49" spans="2:10" ht="57.75" customHeight="1" thickBot="1">
      <c r="B49" s="18"/>
      <c r="C49" s="1216" t="s">
        <v>5</v>
      </c>
      <c r="D49" s="1216"/>
      <c r="E49" s="1217"/>
      <c r="F49" s="19">
        <v>2.34</v>
      </c>
      <c r="G49" s="20" t="s">
        <v>569</v>
      </c>
      <c r="H49" s="20" t="s">
        <v>570</v>
      </c>
      <c r="I49" s="20" t="s">
        <v>571</v>
      </c>
      <c r="J49" s="21" t="s">
        <v>572</v>
      </c>
    </row>
    <row r="50" spans="2:10" ht="13.5" customHeight="1"/>
    <row r="51" spans="2:10" ht="13.5" hidden="1" customHeight="1"/>
    <row r="52" spans="2:10" ht="13.5" hidden="1" customHeight="1"/>
    <row r="53" spans="2:10" ht="13.5" hidden="1" customHeight="1"/>
  </sheetData>
  <sheetProtection algorithmName="SHA-512" hashValue="5UcS/G0JW+GY/pq/gROz0EJy6CNKmMzAbxK9FQ8ktZ3l4fazNKCiHQmAdaC2BnCeWngLNDWouspT0U/f3RAzHg==" saltValue="JIfD+1vmTLrd8c7Cy6Pb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4" t="s">
        <v>573</v>
      </c>
      <c r="D34" s="1224"/>
      <c r="E34" s="1225"/>
      <c r="F34" s="32">
        <v>9.17</v>
      </c>
      <c r="G34" s="33">
        <v>9.42</v>
      </c>
      <c r="H34" s="33">
        <v>10.09</v>
      </c>
      <c r="I34" s="33">
        <v>10.94</v>
      </c>
      <c r="J34" s="34">
        <v>11.17</v>
      </c>
      <c r="K34" s="22"/>
      <c r="L34" s="22"/>
      <c r="M34" s="22"/>
      <c r="N34" s="22"/>
      <c r="O34" s="22"/>
      <c r="P34" s="22"/>
    </row>
    <row r="35" spans="1:16" ht="39" customHeight="1">
      <c r="A35" s="22"/>
      <c r="B35" s="35"/>
      <c r="C35" s="1218" t="s">
        <v>574</v>
      </c>
      <c r="D35" s="1219"/>
      <c r="E35" s="1220"/>
      <c r="F35" s="36">
        <v>7.54</v>
      </c>
      <c r="G35" s="37">
        <v>4.04</v>
      </c>
      <c r="H35" s="37">
        <v>3.22</v>
      </c>
      <c r="I35" s="37">
        <v>2.97</v>
      </c>
      <c r="J35" s="38">
        <v>2.4</v>
      </c>
      <c r="K35" s="22"/>
      <c r="L35" s="22"/>
      <c r="M35" s="22"/>
      <c r="N35" s="22"/>
      <c r="O35" s="22"/>
      <c r="P35" s="22"/>
    </row>
    <row r="36" spans="1:16" ht="39" customHeight="1">
      <c r="A36" s="22"/>
      <c r="B36" s="35"/>
      <c r="C36" s="1218" t="s">
        <v>575</v>
      </c>
      <c r="D36" s="1219"/>
      <c r="E36" s="1220"/>
      <c r="F36" s="36">
        <v>2.56</v>
      </c>
      <c r="G36" s="37">
        <v>0.15</v>
      </c>
      <c r="H36" s="37">
        <v>0.09</v>
      </c>
      <c r="I36" s="37">
        <v>0.1</v>
      </c>
      <c r="J36" s="38">
        <v>0.89</v>
      </c>
      <c r="K36" s="22"/>
      <c r="L36" s="22"/>
      <c r="M36" s="22"/>
      <c r="N36" s="22"/>
      <c r="O36" s="22"/>
      <c r="P36" s="22"/>
    </row>
    <row r="37" spans="1:16" ht="39" customHeight="1">
      <c r="A37" s="22"/>
      <c r="B37" s="35"/>
      <c r="C37" s="1218" t="s">
        <v>576</v>
      </c>
      <c r="D37" s="1219"/>
      <c r="E37" s="1220"/>
      <c r="F37" s="36">
        <v>0.03</v>
      </c>
      <c r="G37" s="37">
        <v>0.02</v>
      </c>
      <c r="H37" s="37">
        <v>0</v>
      </c>
      <c r="I37" s="37">
        <v>0.05</v>
      </c>
      <c r="J37" s="38">
        <v>0.15</v>
      </c>
      <c r="K37" s="22"/>
      <c r="L37" s="22"/>
      <c r="M37" s="22"/>
      <c r="N37" s="22"/>
      <c r="O37" s="22"/>
      <c r="P37" s="22"/>
    </row>
    <row r="38" spans="1:16" ht="39" customHeight="1">
      <c r="A38" s="22"/>
      <c r="B38" s="35"/>
      <c r="C38" s="1218" t="s">
        <v>577</v>
      </c>
      <c r="D38" s="1219"/>
      <c r="E38" s="1220"/>
      <c r="F38" s="36">
        <v>1.93</v>
      </c>
      <c r="G38" s="37">
        <v>0.9</v>
      </c>
      <c r="H38" s="37">
        <v>0.31</v>
      </c>
      <c r="I38" s="37">
        <v>0.04</v>
      </c>
      <c r="J38" s="38">
        <v>0.05</v>
      </c>
      <c r="K38" s="22"/>
      <c r="L38" s="22"/>
      <c r="M38" s="22"/>
      <c r="N38" s="22"/>
      <c r="O38" s="22"/>
      <c r="P38" s="22"/>
    </row>
    <row r="39" spans="1:16" ht="39" customHeight="1">
      <c r="A39" s="22"/>
      <c r="B39" s="35"/>
      <c r="C39" s="1218" t="s">
        <v>578</v>
      </c>
      <c r="D39" s="1219"/>
      <c r="E39" s="1220"/>
      <c r="F39" s="36">
        <v>0.17</v>
      </c>
      <c r="G39" s="37">
        <v>0.02</v>
      </c>
      <c r="H39" s="37">
        <v>0.02</v>
      </c>
      <c r="I39" s="37">
        <v>0.02</v>
      </c>
      <c r="J39" s="38">
        <v>0.04</v>
      </c>
      <c r="K39" s="22"/>
      <c r="L39" s="22"/>
      <c r="M39" s="22"/>
      <c r="N39" s="22"/>
      <c r="O39" s="22"/>
      <c r="P39" s="22"/>
    </row>
    <row r="40" spans="1:16" ht="39" customHeight="1">
      <c r="A40" s="22"/>
      <c r="B40" s="35"/>
      <c r="C40" s="1218" t="s">
        <v>579</v>
      </c>
      <c r="D40" s="1219"/>
      <c r="E40" s="1220"/>
      <c r="F40" s="36">
        <v>0</v>
      </c>
      <c r="G40" s="37">
        <v>0</v>
      </c>
      <c r="H40" s="37">
        <v>0</v>
      </c>
      <c r="I40" s="37">
        <v>0</v>
      </c>
      <c r="J40" s="38">
        <v>0</v>
      </c>
      <c r="K40" s="22"/>
      <c r="L40" s="22"/>
      <c r="M40" s="22"/>
      <c r="N40" s="22"/>
      <c r="O40" s="22"/>
      <c r="P40" s="22"/>
    </row>
    <row r="41" spans="1:16" ht="39" customHeight="1">
      <c r="A41" s="22"/>
      <c r="B41" s="35"/>
      <c r="C41" s="1218" t="s">
        <v>580</v>
      </c>
      <c r="D41" s="1219"/>
      <c r="E41" s="1220"/>
      <c r="F41" s="36">
        <v>0</v>
      </c>
      <c r="G41" s="37">
        <v>0</v>
      </c>
      <c r="H41" s="37">
        <v>0</v>
      </c>
      <c r="I41" s="37">
        <v>0</v>
      </c>
      <c r="J41" s="38">
        <v>0</v>
      </c>
      <c r="K41" s="22"/>
      <c r="L41" s="22"/>
      <c r="M41" s="22"/>
      <c r="N41" s="22"/>
      <c r="O41" s="22"/>
      <c r="P41" s="22"/>
    </row>
    <row r="42" spans="1:16" ht="39" customHeight="1">
      <c r="A42" s="22"/>
      <c r="B42" s="39"/>
      <c r="C42" s="1218" t="s">
        <v>581</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582</v>
      </c>
      <c r="D43" s="1222"/>
      <c r="E43" s="1223"/>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BAM5vxrqfcfXml8EuvVW4bRNxANn4NbdG7OLwB0hSKO+n5AQETgwnJ2iOoWFA24KnzCHtPxwWbF7Vsnc26aGw==" saltValue="ERkdzhKmYrD8UgqOGQe7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34" t="s">
        <v>11</v>
      </c>
      <c r="C45" s="1235"/>
      <c r="D45" s="58"/>
      <c r="E45" s="1240" t="s">
        <v>12</v>
      </c>
      <c r="F45" s="1240"/>
      <c r="G45" s="1240"/>
      <c r="H45" s="1240"/>
      <c r="I45" s="1240"/>
      <c r="J45" s="1241"/>
      <c r="K45" s="59">
        <v>2695</v>
      </c>
      <c r="L45" s="60">
        <v>2612</v>
      </c>
      <c r="M45" s="60">
        <v>2499</v>
      </c>
      <c r="N45" s="60">
        <v>2328</v>
      </c>
      <c r="O45" s="61">
        <v>2155</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554</v>
      </c>
      <c r="L48" s="64">
        <v>571</v>
      </c>
      <c r="M48" s="64">
        <v>587</v>
      </c>
      <c r="N48" s="64">
        <v>596</v>
      </c>
      <c r="O48" s="65">
        <v>604</v>
      </c>
      <c r="P48" s="48"/>
      <c r="Q48" s="48"/>
      <c r="R48" s="48"/>
      <c r="S48" s="48"/>
      <c r="T48" s="48"/>
      <c r="U48" s="48"/>
    </row>
    <row r="49" spans="1:21" ht="30.75" customHeight="1">
      <c r="A49" s="48"/>
      <c r="B49" s="1236"/>
      <c r="C49" s="1237"/>
      <c r="D49" s="62"/>
      <c r="E49" s="1228" t="s">
        <v>16</v>
      </c>
      <c r="F49" s="1228"/>
      <c r="G49" s="1228"/>
      <c r="H49" s="1228"/>
      <c r="I49" s="1228"/>
      <c r="J49" s="1229"/>
      <c r="K49" s="63" t="s">
        <v>521</v>
      </c>
      <c r="L49" s="64" t="s">
        <v>521</v>
      </c>
      <c r="M49" s="64" t="s">
        <v>521</v>
      </c>
      <c r="N49" s="64" t="s">
        <v>521</v>
      </c>
      <c r="O49" s="65" t="s">
        <v>521</v>
      </c>
      <c r="P49" s="48"/>
      <c r="Q49" s="48"/>
      <c r="R49" s="48"/>
      <c r="S49" s="48"/>
      <c r="T49" s="48"/>
      <c r="U49" s="48"/>
    </row>
    <row r="50" spans="1:21" ht="30.75" customHeight="1">
      <c r="A50" s="48"/>
      <c r="B50" s="1236"/>
      <c r="C50" s="1237"/>
      <c r="D50" s="62"/>
      <c r="E50" s="1228" t="s">
        <v>17</v>
      </c>
      <c r="F50" s="1228"/>
      <c r="G50" s="1228"/>
      <c r="H50" s="1228"/>
      <c r="I50" s="1228"/>
      <c r="J50" s="1229"/>
      <c r="K50" s="63" t="s">
        <v>521</v>
      </c>
      <c r="L50" s="64" t="s">
        <v>521</v>
      </c>
      <c r="M50" s="64" t="s">
        <v>521</v>
      </c>
      <c r="N50" s="64" t="s">
        <v>521</v>
      </c>
      <c r="O50" s="65" t="s">
        <v>521</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1939</v>
      </c>
      <c r="L52" s="64">
        <v>1991</v>
      </c>
      <c r="M52" s="64">
        <v>1972</v>
      </c>
      <c r="N52" s="64">
        <v>1963</v>
      </c>
      <c r="O52" s="65">
        <v>1954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1310</v>
      </c>
      <c r="L53" s="69">
        <v>1192</v>
      </c>
      <c r="M53" s="69">
        <v>1114</v>
      </c>
      <c r="N53" s="69">
        <v>961</v>
      </c>
      <c r="O53" s="70">
        <v>805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K8erhX30wjoILMUZQDEDomRMEAQ8tEo97W1tcS9UVkvSP76RGbox/c7c4zKNqHdWjq7H6evHWMO4REk4K0+Q==" saltValue="wShdZso6QwtQXoTUBJnh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42" t="s">
        <v>24</v>
      </c>
      <c r="C41" s="1243"/>
      <c r="D41" s="81"/>
      <c r="E41" s="1248" t="s">
        <v>25</v>
      </c>
      <c r="F41" s="1248"/>
      <c r="G41" s="1248"/>
      <c r="H41" s="1249"/>
      <c r="I41" s="82">
        <v>20507</v>
      </c>
      <c r="J41" s="83">
        <v>19044</v>
      </c>
      <c r="K41" s="83">
        <v>17386</v>
      </c>
      <c r="L41" s="83">
        <v>15857</v>
      </c>
      <c r="M41" s="84">
        <v>14947</v>
      </c>
    </row>
    <row r="42" spans="2:13" ht="27.75" customHeight="1">
      <c r="B42" s="1244"/>
      <c r="C42" s="1245"/>
      <c r="D42" s="85"/>
      <c r="E42" s="1250" t="s">
        <v>26</v>
      </c>
      <c r="F42" s="1250"/>
      <c r="G42" s="1250"/>
      <c r="H42" s="1251"/>
      <c r="I42" s="86" t="s">
        <v>521</v>
      </c>
      <c r="J42" s="87" t="s">
        <v>521</v>
      </c>
      <c r="K42" s="87" t="s">
        <v>521</v>
      </c>
      <c r="L42" s="87" t="s">
        <v>521</v>
      </c>
      <c r="M42" s="88" t="s">
        <v>521</v>
      </c>
    </row>
    <row r="43" spans="2:13" ht="27.75" customHeight="1">
      <c r="B43" s="1244"/>
      <c r="C43" s="1245"/>
      <c r="D43" s="85"/>
      <c r="E43" s="1250" t="s">
        <v>27</v>
      </c>
      <c r="F43" s="1250"/>
      <c r="G43" s="1250"/>
      <c r="H43" s="1251"/>
      <c r="I43" s="86">
        <v>9154</v>
      </c>
      <c r="J43" s="87">
        <v>9061</v>
      </c>
      <c r="K43" s="87">
        <v>9095</v>
      </c>
      <c r="L43" s="87">
        <v>9046</v>
      </c>
      <c r="M43" s="88">
        <v>9020</v>
      </c>
    </row>
    <row r="44" spans="2:13" ht="27.75" customHeight="1">
      <c r="B44" s="1244"/>
      <c r="C44" s="1245"/>
      <c r="D44" s="85"/>
      <c r="E44" s="1250" t="s">
        <v>28</v>
      </c>
      <c r="F44" s="1250"/>
      <c r="G44" s="1250"/>
      <c r="H44" s="1251"/>
      <c r="I44" s="86" t="s">
        <v>521</v>
      </c>
      <c r="J44" s="87" t="s">
        <v>521</v>
      </c>
      <c r="K44" s="87" t="s">
        <v>521</v>
      </c>
      <c r="L44" s="87" t="s">
        <v>521</v>
      </c>
      <c r="M44" s="88" t="s">
        <v>521</v>
      </c>
    </row>
    <row r="45" spans="2:13" ht="27.75" customHeight="1">
      <c r="B45" s="1244"/>
      <c r="C45" s="1245"/>
      <c r="D45" s="85"/>
      <c r="E45" s="1250" t="s">
        <v>29</v>
      </c>
      <c r="F45" s="1250"/>
      <c r="G45" s="1250"/>
      <c r="H45" s="1251"/>
      <c r="I45" s="86">
        <v>1795</v>
      </c>
      <c r="J45" s="87">
        <v>1619</v>
      </c>
      <c r="K45" s="87">
        <v>1604</v>
      </c>
      <c r="L45" s="87">
        <v>1594</v>
      </c>
      <c r="M45" s="88">
        <v>1382</v>
      </c>
    </row>
    <row r="46" spans="2:13" ht="27.75" customHeight="1">
      <c r="B46" s="1244"/>
      <c r="C46" s="1245"/>
      <c r="D46" s="89"/>
      <c r="E46" s="1250" t="s">
        <v>30</v>
      </c>
      <c r="F46" s="1250"/>
      <c r="G46" s="1250"/>
      <c r="H46" s="1251"/>
      <c r="I46" s="86" t="s">
        <v>521</v>
      </c>
      <c r="J46" s="87" t="s">
        <v>521</v>
      </c>
      <c r="K46" s="87" t="s">
        <v>521</v>
      </c>
      <c r="L46" s="87" t="s">
        <v>521</v>
      </c>
      <c r="M46" s="88" t="s">
        <v>521</v>
      </c>
    </row>
    <row r="47" spans="2:13" ht="27.75" customHeight="1">
      <c r="B47" s="1244"/>
      <c r="C47" s="1245"/>
      <c r="D47" s="90"/>
      <c r="E47" s="1252" t="s">
        <v>31</v>
      </c>
      <c r="F47" s="1253"/>
      <c r="G47" s="1253"/>
      <c r="H47" s="1254"/>
      <c r="I47" s="86" t="s">
        <v>521</v>
      </c>
      <c r="J47" s="87" t="s">
        <v>521</v>
      </c>
      <c r="K47" s="87" t="s">
        <v>521</v>
      </c>
      <c r="L47" s="87" t="s">
        <v>521</v>
      </c>
      <c r="M47" s="88" t="s">
        <v>521</v>
      </c>
    </row>
    <row r="48" spans="2:13" ht="27.75" customHeight="1">
      <c r="B48" s="1244"/>
      <c r="C48" s="1245"/>
      <c r="D48" s="85"/>
      <c r="E48" s="1250" t="s">
        <v>32</v>
      </c>
      <c r="F48" s="1250"/>
      <c r="G48" s="1250"/>
      <c r="H48" s="1251"/>
      <c r="I48" s="86" t="s">
        <v>521</v>
      </c>
      <c r="J48" s="87" t="s">
        <v>521</v>
      </c>
      <c r="K48" s="87" t="s">
        <v>521</v>
      </c>
      <c r="L48" s="87" t="s">
        <v>521</v>
      </c>
      <c r="M48" s="88" t="s">
        <v>521</v>
      </c>
    </row>
    <row r="49" spans="2:13" ht="27.75" customHeight="1">
      <c r="B49" s="1246"/>
      <c r="C49" s="1247"/>
      <c r="D49" s="85"/>
      <c r="E49" s="1250" t="s">
        <v>33</v>
      </c>
      <c r="F49" s="1250"/>
      <c r="G49" s="1250"/>
      <c r="H49" s="1251"/>
      <c r="I49" s="86" t="s">
        <v>521</v>
      </c>
      <c r="J49" s="87" t="s">
        <v>521</v>
      </c>
      <c r="K49" s="87" t="s">
        <v>521</v>
      </c>
      <c r="L49" s="87" t="s">
        <v>521</v>
      </c>
      <c r="M49" s="88" t="s">
        <v>521</v>
      </c>
    </row>
    <row r="50" spans="2:13" ht="27.75" customHeight="1">
      <c r="B50" s="1255" t="s">
        <v>34</v>
      </c>
      <c r="C50" s="1256"/>
      <c r="D50" s="91"/>
      <c r="E50" s="1250" t="s">
        <v>35</v>
      </c>
      <c r="F50" s="1250"/>
      <c r="G50" s="1250"/>
      <c r="H50" s="1251"/>
      <c r="I50" s="86">
        <v>7365</v>
      </c>
      <c r="J50" s="87">
        <v>7628</v>
      </c>
      <c r="K50" s="87">
        <v>7315</v>
      </c>
      <c r="L50" s="87">
        <v>7187</v>
      </c>
      <c r="M50" s="88">
        <v>6906</v>
      </c>
    </row>
    <row r="51" spans="2:13" ht="27.75" customHeight="1">
      <c r="B51" s="1244"/>
      <c r="C51" s="1245"/>
      <c r="D51" s="85"/>
      <c r="E51" s="1250" t="s">
        <v>36</v>
      </c>
      <c r="F51" s="1250"/>
      <c r="G51" s="1250"/>
      <c r="H51" s="1251"/>
      <c r="I51" s="86" t="s">
        <v>521</v>
      </c>
      <c r="J51" s="87" t="s">
        <v>521</v>
      </c>
      <c r="K51" s="87" t="s">
        <v>521</v>
      </c>
      <c r="L51" s="87" t="s">
        <v>521</v>
      </c>
      <c r="M51" s="88">
        <v>20</v>
      </c>
    </row>
    <row r="52" spans="2:13" ht="27.75" customHeight="1">
      <c r="B52" s="1246"/>
      <c r="C52" s="1247"/>
      <c r="D52" s="85"/>
      <c r="E52" s="1250" t="s">
        <v>37</v>
      </c>
      <c r="F52" s="1250"/>
      <c r="G52" s="1250"/>
      <c r="H52" s="1251"/>
      <c r="I52" s="86">
        <v>19884</v>
      </c>
      <c r="J52" s="87">
        <v>19429</v>
      </c>
      <c r="K52" s="87">
        <v>18107</v>
      </c>
      <c r="L52" s="87">
        <v>17115</v>
      </c>
      <c r="M52" s="88">
        <v>16215</v>
      </c>
    </row>
    <row r="53" spans="2:13" ht="27.75" customHeight="1" thickBot="1">
      <c r="B53" s="1257" t="s">
        <v>38</v>
      </c>
      <c r="C53" s="1258"/>
      <c r="D53" s="92"/>
      <c r="E53" s="1259" t="s">
        <v>39</v>
      </c>
      <c r="F53" s="1259"/>
      <c r="G53" s="1259"/>
      <c r="H53" s="1260"/>
      <c r="I53" s="93">
        <v>4206</v>
      </c>
      <c r="J53" s="94">
        <v>2668</v>
      </c>
      <c r="K53" s="94">
        <v>2663</v>
      </c>
      <c r="L53" s="94">
        <v>2194</v>
      </c>
      <c r="M53" s="95">
        <v>2207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xc5JYlbEwFeq1M3IdZEMZWz5UJwHuKNBttg6R1SLyuZN4OXGhkEs9LGUvgVxNQTGHZLpbS8pJWezuCyqOzsvQ==" saltValue="jHw7kHeoiO5GUp6Fe9qQ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69" t="s">
        <v>42</v>
      </c>
      <c r="D55" s="1269"/>
      <c r="E55" s="1270"/>
      <c r="F55" s="107">
        <v>3390</v>
      </c>
      <c r="G55" s="107">
        <v>3193</v>
      </c>
      <c r="H55" s="108">
        <v>2955</v>
      </c>
    </row>
    <row r="56" spans="2:8" ht="52.5" customHeight="1">
      <c r="B56" s="109"/>
      <c r="C56" s="1271" t="s">
        <v>43</v>
      </c>
      <c r="D56" s="1271"/>
      <c r="E56" s="1272"/>
      <c r="F56" s="110">
        <v>1114</v>
      </c>
      <c r="G56" s="110">
        <v>1115</v>
      </c>
      <c r="H56" s="111">
        <v>1115</v>
      </c>
    </row>
    <row r="57" spans="2:8" ht="53.25" customHeight="1">
      <c r="B57" s="109"/>
      <c r="C57" s="1273" t="s">
        <v>44</v>
      </c>
      <c r="D57" s="1273"/>
      <c r="E57" s="1274"/>
      <c r="F57" s="112">
        <v>3437</v>
      </c>
      <c r="G57" s="112">
        <v>3429</v>
      </c>
      <c r="H57" s="113">
        <v>3369</v>
      </c>
    </row>
    <row r="58" spans="2:8" ht="45.75" customHeight="1">
      <c r="B58" s="114"/>
      <c r="C58" s="1261" t="s">
        <v>595</v>
      </c>
      <c r="D58" s="1262"/>
      <c r="E58" s="1263"/>
      <c r="F58" s="115">
        <v>1667</v>
      </c>
      <c r="G58" s="115">
        <v>1656</v>
      </c>
      <c r="H58" s="116">
        <v>1586</v>
      </c>
    </row>
    <row r="59" spans="2:8" ht="45.75" customHeight="1">
      <c r="B59" s="114"/>
      <c r="C59" s="1261" t="s">
        <v>596</v>
      </c>
      <c r="D59" s="1262"/>
      <c r="E59" s="1263"/>
      <c r="F59" s="115">
        <v>960</v>
      </c>
      <c r="G59" s="115">
        <v>961</v>
      </c>
      <c r="H59" s="116">
        <v>962</v>
      </c>
    </row>
    <row r="60" spans="2:8" ht="45.75" customHeight="1">
      <c r="B60" s="114"/>
      <c r="C60" s="1261" t="s">
        <v>597</v>
      </c>
      <c r="D60" s="1262"/>
      <c r="E60" s="1263"/>
      <c r="F60" s="115">
        <v>548</v>
      </c>
      <c r="G60" s="115">
        <v>548</v>
      </c>
      <c r="H60" s="116">
        <v>548</v>
      </c>
    </row>
    <row r="61" spans="2:8" ht="45.75" customHeight="1">
      <c r="B61" s="114"/>
      <c r="C61" s="1261" t="s">
        <v>598</v>
      </c>
      <c r="D61" s="1262"/>
      <c r="E61" s="1263"/>
      <c r="F61" s="115">
        <v>108</v>
      </c>
      <c r="G61" s="115">
        <v>108</v>
      </c>
      <c r="H61" s="116">
        <v>71</v>
      </c>
    </row>
    <row r="62" spans="2:8" ht="45.75" customHeight="1" thickBot="1">
      <c r="B62" s="117"/>
      <c r="C62" s="1264" t="s">
        <v>599</v>
      </c>
      <c r="D62" s="1265"/>
      <c r="E62" s="1266"/>
      <c r="F62" s="118">
        <v>5</v>
      </c>
      <c r="G62" s="118">
        <v>7</v>
      </c>
      <c r="H62" s="119">
        <v>54</v>
      </c>
    </row>
    <row r="63" spans="2:8" ht="52.5" customHeight="1" thickBot="1">
      <c r="B63" s="120"/>
      <c r="C63" s="1267" t="s">
        <v>45</v>
      </c>
      <c r="D63" s="1267"/>
      <c r="E63" s="1268"/>
      <c r="F63" s="121">
        <v>7940</v>
      </c>
      <c r="G63" s="121">
        <v>7737</v>
      </c>
      <c r="H63" s="122">
        <v>7440</v>
      </c>
    </row>
    <row r="64" spans="2:8" ht="15" customHeight="1"/>
    <row r="65" ht="0" hidden="1" customHeight="1"/>
    <row r="66" ht="0" hidden="1" customHeight="1"/>
  </sheetData>
  <sheetProtection algorithmName="SHA-512" hashValue="JcH5dTWnYZkVdEs5lTM+SVdIiQax6a4TvJOT3wP+mIGIeRkQOp8fFFlzaZJze+QWCx8t/LiWRmGWPq4/pE/7BQ==" saltValue="15loA5J9Jb1QLvlxFGyC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6" zoomScaleNormal="100" zoomScaleSheetLayoutView="55" workbookViewId="0">
      <selection activeCell="CA49" sqref="CA4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564</v>
      </c>
      <c r="BQ50" s="1280"/>
      <c r="BR50" s="1280"/>
      <c r="BS50" s="1280"/>
      <c r="BT50" s="1280"/>
      <c r="BU50" s="1280"/>
      <c r="BV50" s="1280"/>
      <c r="BW50" s="1280"/>
      <c r="BX50" s="1280" t="s">
        <v>565</v>
      </c>
      <c r="BY50" s="1280"/>
      <c r="BZ50" s="1280"/>
      <c r="CA50" s="1280"/>
      <c r="CB50" s="1280"/>
      <c r="CC50" s="1280"/>
      <c r="CD50" s="1280"/>
      <c r="CE50" s="1280"/>
      <c r="CF50" s="1280" t="s">
        <v>566</v>
      </c>
      <c r="CG50" s="1280"/>
      <c r="CH50" s="1280"/>
      <c r="CI50" s="1280"/>
      <c r="CJ50" s="1280"/>
      <c r="CK50" s="1280"/>
      <c r="CL50" s="1280"/>
      <c r="CM50" s="1280"/>
      <c r="CN50" s="1280" t="s">
        <v>567</v>
      </c>
      <c r="CO50" s="1280"/>
      <c r="CP50" s="1280"/>
      <c r="CQ50" s="1280"/>
      <c r="CR50" s="1280"/>
      <c r="CS50" s="1280"/>
      <c r="CT50" s="1280"/>
      <c r="CU50" s="1280"/>
      <c r="CV50" s="1280" t="s">
        <v>568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38</v>
      </c>
      <c r="CG51" s="1275"/>
      <c r="CH51" s="1275"/>
      <c r="CI51" s="1275"/>
      <c r="CJ51" s="1275"/>
      <c r="CK51" s="1275"/>
      <c r="CL51" s="1275"/>
      <c r="CM51" s="1275"/>
      <c r="CN51" s="1275">
        <v>32.1</v>
      </c>
      <c r="CO51" s="1275"/>
      <c r="CP51" s="1275"/>
      <c r="CQ51" s="1275"/>
      <c r="CR51" s="1275"/>
      <c r="CS51" s="1275"/>
      <c r="CT51" s="1275"/>
      <c r="CU51" s="1275"/>
      <c r="CV51" s="1275">
        <v>32.799999999999997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56.9</v>
      </c>
      <c r="CG53" s="1275"/>
      <c r="CH53" s="1275"/>
      <c r="CI53" s="1275"/>
      <c r="CJ53" s="1275"/>
      <c r="CK53" s="1275"/>
      <c r="CL53" s="1275"/>
      <c r="CM53" s="1275"/>
      <c r="CN53" s="1275">
        <v>59.9</v>
      </c>
      <c r="CO53" s="1275"/>
      <c r="CP53" s="1275"/>
      <c r="CQ53" s="1275"/>
      <c r="CR53" s="1275"/>
      <c r="CS53" s="1275"/>
      <c r="CT53" s="1275"/>
      <c r="CU53" s="1275"/>
      <c r="CV53" s="1275">
        <v>61.4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607</v>
      </c>
      <c r="AO55" s="1280"/>
      <c r="AP55" s="1280"/>
      <c r="AQ55" s="1280"/>
      <c r="AR55" s="1280"/>
      <c r="AS55" s="1280"/>
      <c r="AT55" s="1280"/>
      <c r="AU55" s="1280"/>
      <c r="AV55" s="1280"/>
      <c r="AW55" s="1280"/>
      <c r="AX55" s="1280"/>
      <c r="AY55" s="1280"/>
      <c r="AZ55" s="1280"/>
      <c r="BA55" s="1280"/>
      <c r="BB55" s="1278" t="s">
        <v>608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564</v>
      </c>
      <c r="BQ72" s="1280"/>
      <c r="BR72" s="1280"/>
      <c r="BS72" s="1280"/>
      <c r="BT72" s="1280"/>
      <c r="BU72" s="1280"/>
      <c r="BV72" s="1280"/>
      <c r="BW72" s="1280"/>
      <c r="BX72" s="1280" t="s">
        <v>565</v>
      </c>
      <c r="BY72" s="1280"/>
      <c r="BZ72" s="1280"/>
      <c r="CA72" s="1280"/>
      <c r="CB72" s="1280"/>
      <c r="CC72" s="1280"/>
      <c r="CD72" s="1280"/>
      <c r="CE72" s="1280"/>
      <c r="CF72" s="1280" t="s">
        <v>566</v>
      </c>
      <c r="CG72" s="1280"/>
      <c r="CH72" s="1280"/>
      <c r="CI72" s="1280"/>
      <c r="CJ72" s="1280"/>
      <c r="CK72" s="1280"/>
      <c r="CL72" s="1280"/>
      <c r="CM72" s="1280"/>
      <c r="CN72" s="1280" t="s">
        <v>567</v>
      </c>
      <c r="CO72" s="1280"/>
      <c r="CP72" s="1280"/>
      <c r="CQ72" s="1280"/>
      <c r="CR72" s="1280"/>
      <c r="CS72" s="1280"/>
      <c r="CT72" s="1280"/>
      <c r="CU72" s="1280"/>
      <c r="CV72" s="1280" t="s">
        <v>568</v>
      </c>
      <c r="CW72" s="1280"/>
      <c r="CX72" s="1280"/>
      <c r="CY72" s="1280"/>
      <c r="CZ72" s="1280"/>
      <c r="DA72" s="1280"/>
      <c r="DB72" s="1280"/>
      <c r="DC72" s="1280"/>
    </row>
    <row r="73" spans="2:107">
      <c r="B73" s="374"/>
      <c r="G73" s="1283"/>
      <c r="H73" s="1283"/>
      <c r="I73" s="1283"/>
      <c r="J73" s="1283"/>
      <c r="K73" s="1279"/>
      <c r="L73" s="1279"/>
      <c r="M73" s="1279"/>
      <c r="N73" s="1279"/>
      <c r="AM73" s="383"/>
      <c r="AN73" s="1278" t="s">
        <v>604</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5">
        <v>58</v>
      </c>
      <c r="BQ73" s="1275"/>
      <c r="BR73" s="1275"/>
      <c r="BS73" s="1275"/>
      <c r="BT73" s="1275"/>
      <c r="BU73" s="1275"/>
      <c r="BV73" s="1275"/>
      <c r="BW73" s="1275"/>
      <c r="BX73" s="1275">
        <v>37.9</v>
      </c>
      <c r="BY73" s="1275"/>
      <c r="BZ73" s="1275"/>
      <c r="CA73" s="1275"/>
      <c r="CB73" s="1275"/>
      <c r="CC73" s="1275"/>
      <c r="CD73" s="1275"/>
      <c r="CE73" s="1275"/>
      <c r="CF73" s="1275">
        <v>38</v>
      </c>
      <c r="CG73" s="1275"/>
      <c r="CH73" s="1275"/>
      <c r="CI73" s="1275"/>
      <c r="CJ73" s="1275"/>
      <c r="CK73" s="1275"/>
      <c r="CL73" s="1275"/>
      <c r="CM73" s="1275"/>
      <c r="CN73" s="1275">
        <v>32.1</v>
      </c>
      <c r="CO73" s="1275"/>
      <c r="CP73" s="1275"/>
      <c r="CQ73" s="1275"/>
      <c r="CR73" s="1275"/>
      <c r="CS73" s="1275"/>
      <c r="CT73" s="1275"/>
      <c r="CU73" s="1275"/>
      <c r="CV73" s="1275">
        <v>32.799999999999997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18.399999999999999</v>
      </c>
      <c r="BQ75" s="1275"/>
      <c r="BR75" s="1275"/>
      <c r="BS75" s="1275"/>
      <c r="BT75" s="1275"/>
      <c r="BU75" s="1275"/>
      <c r="BV75" s="1275"/>
      <c r="BW75" s="1275"/>
      <c r="BX75" s="1275">
        <v>17.8</v>
      </c>
      <c r="BY75" s="1275"/>
      <c r="BZ75" s="1275"/>
      <c r="CA75" s="1275"/>
      <c r="CB75" s="1275"/>
      <c r="CC75" s="1275"/>
      <c r="CD75" s="1275"/>
      <c r="CE75" s="1275"/>
      <c r="CF75" s="1275">
        <v>16.899999999999999</v>
      </c>
      <c r="CG75" s="1275"/>
      <c r="CH75" s="1275"/>
      <c r="CI75" s="1275"/>
      <c r="CJ75" s="1275"/>
      <c r="CK75" s="1275"/>
      <c r="CL75" s="1275"/>
      <c r="CM75" s="1275"/>
      <c r="CN75" s="1275">
        <v>15.6</v>
      </c>
      <c r="CO75" s="1275"/>
      <c r="CP75" s="1275"/>
      <c r="CQ75" s="1275"/>
      <c r="CR75" s="1275"/>
      <c r="CS75" s="1275"/>
      <c r="CT75" s="1275"/>
      <c r="CU75" s="1275"/>
      <c r="CV75" s="1275">
        <v>13.9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607</v>
      </c>
      <c r="AO77" s="1280"/>
      <c r="AP77" s="1280"/>
      <c r="AQ77" s="1280"/>
      <c r="AR77" s="1280"/>
      <c r="AS77" s="1280"/>
      <c r="AT77" s="1280"/>
      <c r="AU77" s="1280"/>
      <c r="AV77" s="1280"/>
      <c r="AW77" s="1280"/>
      <c r="AX77" s="1280"/>
      <c r="AY77" s="1280"/>
      <c r="AZ77" s="1280"/>
      <c r="BA77" s="1280"/>
      <c r="BB77" s="1278" t="s">
        <v>608</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nvWJYASkhBMQG+QXU4Yp3nG9xQb41h98QLsn+rt/i08k+7OO9eIk+8tK0zDRM5CIyKQRvwr3fHCe2kY4mG/Iw==" saltValue="T+WBm6MNEdEOBC6DeXjc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Y100"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pqgWDow7aVj5UZvWAcd/Az75Xibtfojqebg9JQNP2jfU3F6PZfdKTPjfls5IzKhg2hLkIioojtg9k2hcUlj2w==" saltValue="K3LQeDeq7q/Q8xtlFOjr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ETgwykgJHe51JRLCjjnMGpUh0YrYVdoGPkaiPAIp2qrX2xT9YWeTAjq0ECAE7BH1lqFn+2Iny85dytCL1yiIg==" saltValue="W55Pm3+BKdGoC0EQ/RK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561</v>
      </c>
      <c r="G2" s="136"/>
      <c r="H2" s="137"/>
    </row>
    <row r="3" spans="1:8">
      <c r="A3" s="133" t="s">
        <v>554</v>
      </c>
      <c r="B3" s="138"/>
      <c r="C3" s="139"/>
      <c r="D3" s="140">
        <v>27512</v>
      </c>
      <c r="E3" s="141"/>
      <c r="F3" s="142">
        <v>84389</v>
      </c>
      <c r="G3" s="143"/>
      <c r="H3" s="144"/>
    </row>
    <row r="4" spans="1:8">
      <c r="A4" s="145"/>
      <c r="B4" s="146"/>
      <c r="C4" s="147"/>
      <c r="D4" s="148">
        <v>14597</v>
      </c>
      <c r="E4" s="149"/>
      <c r="F4" s="150">
        <v>44339</v>
      </c>
      <c r="G4" s="151"/>
      <c r="H4" s="152"/>
    </row>
    <row r="5" spans="1:8">
      <c r="A5" s="133" t="s">
        <v>556</v>
      </c>
      <c r="B5" s="138"/>
      <c r="C5" s="139"/>
      <c r="D5" s="140">
        <v>34494</v>
      </c>
      <c r="E5" s="141"/>
      <c r="F5" s="142">
        <v>83623</v>
      </c>
      <c r="G5" s="143"/>
      <c r="H5" s="144"/>
    </row>
    <row r="6" spans="1:8">
      <c r="A6" s="145"/>
      <c r="B6" s="146"/>
      <c r="C6" s="147"/>
      <c r="D6" s="148">
        <v>22872</v>
      </c>
      <c r="E6" s="149"/>
      <c r="F6" s="150">
        <v>48787</v>
      </c>
      <c r="G6" s="151"/>
      <c r="H6" s="152"/>
    </row>
    <row r="7" spans="1:8">
      <c r="A7" s="133" t="s">
        <v>557</v>
      </c>
      <c r="B7" s="138"/>
      <c r="C7" s="139"/>
      <c r="D7" s="140">
        <v>28390</v>
      </c>
      <c r="E7" s="141"/>
      <c r="F7" s="142">
        <v>81768</v>
      </c>
      <c r="G7" s="143"/>
      <c r="H7" s="144"/>
    </row>
    <row r="8" spans="1:8">
      <c r="A8" s="145"/>
      <c r="B8" s="146"/>
      <c r="C8" s="147"/>
      <c r="D8" s="148">
        <v>21083</v>
      </c>
      <c r="E8" s="149"/>
      <c r="F8" s="150">
        <v>37917</v>
      </c>
      <c r="G8" s="151"/>
      <c r="H8" s="152"/>
    </row>
    <row r="9" spans="1:8">
      <c r="A9" s="133" t="s">
        <v>558</v>
      </c>
      <c r="B9" s="138"/>
      <c r="C9" s="139"/>
      <c r="D9" s="140">
        <v>27122</v>
      </c>
      <c r="E9" s="141"/>
      <c r="F9" s="142">
        <v>65876</v>
      </c>
      <c r="G9" s="143"/>
      <c r="H9" s="144"/>
    </row>
    <row r="10" spans="1:8">
      <c r="A10" s="145"/>
      <c r="B10" s="146"/>
      <c r="C10" s="147"/>
      <c r="D10" s="148">
        <v>17556</v>
      </c>
      <c r="E10" s="149"/>
      <c r="F10" s="150">
        <v>36484</v>
      </c>
      <c r="G10" s="151"/>
      <c r="H10" s="152"/>
    </row>
    <row r="11" spans="1:8">
      <c r="A11" s="133" t="s">
        <v>559</v>
      </c>
      <c r="B11" s="138"/>
      <c r="C11" s="139"/>
      <c r="D11" s="140">
        <v>51278</v>
      </c>
      <c r="E11" s="141"/>
      <c r="F11" s="142">
        <v>68468</v>
      </c>
      <c r="G11" s="143"/>
      <c r="H11" s="144"/>
    </row>
    <row r="12" spans="1:8">
      <c r="A12" s="145"/>
      <c r="B12" s="146"/>
      <c r="C12" s="153"/>
      <c r="D12" s="148">
        <v>19885</v>
      </c>
      <c r="E12" s="149"/>
      <c r="F12" s="150">
        <v>34140</v>
      </c>
      <c r="G12" s="151"/>
      <c r="H12" s="152"/>
    </row>
    <row r="13" spans="1:8">
      <c r="A13" s="133"/>
      <c r="B13" s="138"/>
      <c r="C13" s="154"/>
      <c r="D13" s="155">
        <v>33759</v>
      </c>
      <c r="E13" s="156"/>
      <c r="F13" s="157">
        <v>76825</v>
      </c>
      <c r="G13" s="158"/>
      <c r="H13" s="144"/>
    </row>
    <row r="14" spans="1:8">
      <c r="A14" s="145"/>
      <c r="B14" s="146"/>
      <c r="C14" s="147"/>
      <c r="D14" s="148">
        <v>19199</v>
      </c>
      <c r="E14" s="149"/>
      <c r="F14" s="150">
        <v>40333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7.55</v>
      </c>
      <c r="C19" s="159">
        <f>ROUND(VALUE(SUBSTITUTE(実質収支比率等に係る経年分析!G$48,"▲","-")),2)</f>
        <v>4.04</v>
      </c>
      <c r="D19" s="159">
        <f>ROUND(VALUE(SUBSTITUTE(実質収支比率等に係る経年分析!H$48,"▲","-")),2)</f>
        <v>3.23</v>
      </c>
      <c r="E19" s="159">
        <f>ROUND(VALUE(SUBSTITUTE(実質収支比率等に係る経年分析!I$48,"▲","-")),2)</f>
        <v>2.98</v>
      </c>
      <c r="F19" s="159">
        <f>ROUND(VALUE(SUBSTITUTE(実質収支比率等に係る経年分析!J$48,"▲","-")),2)</f>
        <v>2.41</v>
      </c>
    </row>
    <row r="20" spans="1:11">
      <c r="A20" s="159" t="s">
        <v>49</v>
      </c>
      <c r="B20" s="159">
        <f>ROUND(VALUE(SUBSTITUTE(実質収支比率等に係る経年分析!F$47,"▲","-")),2)</f>
        <v>39.53</v>
      </c>
      <c r="C20" s="159">
        <f>ROUND(VALUE(SUBSTITUTE(実質収支比率等に係る経年分析!G$47,"▲","-")),2)</f>
        <v>40.32</v>
      </c>
      <c r="D20" s="159">
        <f>ROUND(VALUE(SUBSTITUTE(実質収支比率等に係る経年分析!H$47,"▲","-")),2)</f>
        <v>37.770000000000003</v>
      </c>
      <c r="E20" s="159">
        <f>ROUND(VALUE(SUBSTITUTE(実質収支比率等に係る経年分析!I$47,"▲","-")),2)</f>
        <v>36.340000000000003</v>
      </c>
      <c r="F20" s="159">
        <f>ROUND(VALUE(SUBSTITUTE(実質収支比率等に係る経年分析!J$47,"▲","-")),2)</f>
        <v>34.049999999999997</v>
      </c>
    </row>
    <row r="21" spans="1:11">
      <c r="A21" s="159" t="s">
        <v>50</v>
      </c>
      <c r="B21" s="159">
        <f>IF(ISNUMBER(VALUE(SUBSTITUTE(実質収支比率等に係る経年分析!F$49,"▲","-"))),ROUND(VALUE(SUBSTITUTE(実質収支比率等に係る経年分析!F$49,"▲","-")),2),NA())</f>
        <v>2.34</v>
      </c>
      <c r="C21" s="159">
        <f>IF(ISNUMBER(VALUE(SUBSTITUTE(実質収支比率等に係る経年分析!G$49,"▲","-"))),ROUND(VALUE(SUBSTITUTE(実質収支比率等に係る経年分析!G$49,"▲","-")),2),NA())</f>
        <v>-7.48</v>
      </c>
      <c r="D21" s="159">
        <f>IF(ISNUMBER(VALUE(SUBSTITUTE(実質収支比率等に係る経年分析!H$49,"▲","-"))),ROUND(VALUE(SUBSTITUTE(実質収支比率等に係る経年分析!H$49,"▲","-")),2),NA())</f>
        <v>-5.81</v>
      </c>
      <c r="E21" s="159">
        <f>IF(ISNUMBER(VALUE(SUBSTITUTE(実質収支比率等に係る経年分析!I$49,"▲","-"))),ROUND(VALUE(SUBSTITUTE(実質収支比率等に係る経年分析!I$49,"▲","-")),2),NA())</f>
        <v>-4.2699999999999996</v>
      </c>
      <c r="F21" s="159">
        <f>IF(ISNUMBER(VALUE(SUBSTITUTE(実質収支比率等に係る経年分析!J$49,"▲","-"))),ROUND(VALUE(SUBSTITUTE(実質収支比率等に係る経年分析!J$49,"▲","-")),2),NA())</f>
        <v>-5.19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1939</v>
      </c>
      <c r="E42" s="161"/>
      <c r="F42" s="161"/>
      <c r="G42" s="161">
        <f>'実質公債費比率（分子）の構造'!L$52</f>
        <v>1991</v>
      </c>
      <c r="H42" s="161"/>
      <c r="I42" s="161"/>
      <c r="J42" s="161">
        <f>'実質公債費比率（分子）の構造'!M$52</f>
        <v>1972</v>
      </c>
      <c r="K42" s="161"/>
      <c r="L42" s="161"/>
      <c r="M42" s="161">
        <f>'実質公債費比率（分子）の構造'!N$52</f>
        <v>1963</v>
      </c>
      <c r="N42" s="161"/>
      <c r="O42" s="161"/>
      <c r="P42" s="161">
        <f>'実質公債費比率（分子）の構造'!O$52</f>
        <v>1954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554</v>
      </c>
      <c r="C46" s="161"/>
      <c r="D46" s="161"/>
      <c r="E46" s="161">
        <f>'実質公債費比率（分子）の構造'!L$48</f>
        <v>571</v>
      </c>
      <c r="F46" s="161"/>
      <c r="G46" s="161"/>
      <c r="H46" s="161">
        <f>'実質公債費比率（分子）の構造'!M$48</f>
        <v>587</v>
      </c>
      <c r="I46" s="161"/>
      <c r="J46" s="161"/>
      <c r="K46" s="161">
        <f>'実質公債費比率（分子）の構造'!N$48</f>
        <v>596</v>
      </c>
      <c r="L46" s="161"/>
      <c r="M46" s="161"/>
      <c r="N46" s="161">
        <f>'実質公債費比率（分子）の構造'!O$48</f>
        <v>604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2695</v>
      </c>
      <c r="C49" s="161"/>
      <c r="D49" s="161"/>
      <c r="E49" s="161">
        <f>'実質公債費比率（分子）の構造'!L$45</f>
        <v>2612</v>
      </c>
      <c r="F49" s="161"/>
      <c r="G49" s="161"/>
      <c r="H49" s="161">
        <f>'実質公債費比率（分子）の構造'!M$45</f>
        <v>2499</v>
      </c>
      <c r="I49" s="161"/>
      <c r="J49" s="161"/>
      <c r="K49" s="161">
        <f>'実質公債費比率（分子）の構造'!N$45</f>
        <v>2328</v>
      </c>
      <c r="L49" s="161"/>
      <c r="M49" s="161"/>
      <c r="N49" s="161">
        <f>'実質公債費比率（分子）の構造'!O$45</f>
        <v>2155</v>
      </c>
      <c r="O49" s="161"/>
      <c r="P49" s="161"/>
    </row>
    <row r="50" spans="1:16">
      <c r="A50" s="161" t="s">
        <v>64</v>
      </c>
      <c r="B50" s="161" t="e">
        <f>NA()</f>
        <v>#N/A</v>
      </c>
      <c r="C50" s="161">
        <f>IF(ISNUMBER('実質公債費比率（分子）の構造'!K$53),'実質公債費比率（分子）の構造'!K$53,NA())</f>
        <v>1310</v>
      </c>
      <c r="D50" s="161" t="e">
        <f>NA()</f>
        <v>#N/A</v>
      </c>
      <c r="E50" s="161" t="e">
        <f>NA()</f>
        <v>#N/A</v>
      </c>
      <c r="F50" s="161">
        <f>IF(ISNUMBER('実質公債費比率（分子）の構造'!L$53),'実質公債費比率（分子）の構造'!L$53,NA())</f>
        <v>1192</v>
      </c>
      <c r="G50" s="161" t="e">
        <f>NA()</f>
        <v>#N/A</v>
      </c>
      <c r="H50" s="161" t="e">
        <f>NA()</f>
        <v>#N/A</v>
      </c>
      <c r="I50" s="161">
        <f>IF(ISNUMBER('実質公債費比率（分子）の構造'!M$53),'実質公債費比率（分子）の構造'!M$53,NA())</f>
        <v>1114</v>
      </c>
      <c r="J50" s="161" t="e">
        <f>NA()</f>
        <v>#N/A</v>
      </c>
      <c r="K50" s="161" t="e">
        <f>NA()</f>
        <v>#N/A</v>
      </c>
      <c r="L50" s="161">
        <f>IF(ISNUMBER('実質公債費比率（分子）の構造'!N$53),'実質公債費比率（分子）の構造'!N$53,NA())</f>
        <v>961</v>
      </c>
      <c r="M50" s="161" t="e">
        <f>NA()</f>
        <v>#N/A</v>
      </c>
      <c r="N50" s="161" t="e">
        <f>NA()</f>
        <v>#N/A</v>
      </c>
      <c r="O50" s="161">
        <f>IF(ISNUMBER('実質公債費比率（分子）の構造'!O$53),'実質公債費比率（分子）の構造'!O$53,NA())</f>
        <v>805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19884</v>
      </c>
      <c r="E56" s="160"/>
      <c r="F56" s="160"/>
      <c r="G56" s="160">
        <f>'将来負担比率（分子）の構造'!J$52</f>
        <v>19429</v>
      </c>
      <c r="H56" s="160"/>
      <c r="I56" s="160"/>
      <c r="J56" s="160">
        <f>'将来負担比率（分子）の構造'!K$52</f>
        <v>18107</v>
      </c>
      <c r="K56" s="160"/>
      <c r="L56" s="160"/>
      <c r="M56" s="160">
        <f>'将来負担比率（分子）の構造'!L$52</f>
        <v>17115</v>
      </c>
      <c r="N56" s="160"/>
      <c r="O56" s="160"/>
      <c r="P56" s="160">
        <f>'将来負担比率（分子）の構造'!M$52</f>
        <v>16215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20</v>
      </c>
    </row>
    <row r="58" spans="1:16">
      <c r="A58" s="160" t="s">
        <v>35</v>
      </c>
      <c r="B58" s="160"/>
      <c r="C58" s="160"/>
      <c r="D58" s="160">
        <f>'将来負担比率（分子）の構造'!I$50</f>
        <v>7365</v>
      </c>
      <c r="E58" s="160"/>
      <c r="F58" s="160"/>
      <c r="G58" s="160">
        <f>'将来負担比率（分子）の構造'!J$50</f>
        <v>7628</v>
      </c>
      <c r="H58" s="160"/>
      <c r="I58" s="160"/>
      <c r="J58" s="160">
        <f>'将来負担比率（分子）の構造'!K$50</f>
        <v>7315</v>
      </c>
      <c r="K58" s="160"/>
      <c r="L58" s="160"/>
      <c r="M58" s="160">
        <f>'将来負担比率（分子）の構造'!L$50</f>
        <v>7187</v>
      </c>
      <c r="N58" s="160"/>
      <c r="O58" s="160"/>
      <c r="P58" s="160">
        <f>'将来負担比率（分子）の構造'!M$50</f>
        <v>6906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1795</v>
      </c>
      <c r="C62" s="160"/>
      <c r="D62" s="160"/>
      <c r="E62" s="160">
        <f>'将来負担比率（分子）の構造'!J$45</f>
        <v>1619</v>
      </c>
      <c r="F62" s="160"/>
      <c r="G62" s="160"/>
      <c r="H62" s="160">
        <f>'将来負担比率（分子）の構造'!K$45</f>
        <v>1604</v>
      </c>
      <c r="I62" s="160"/>
      <c r="J62" s="160"/>
      <c r="K62" s="160">
        <f>'将来負担比率（分子）の構造'!L$45</f>
        <v>1594</v>
      </c>
      <c r="L62" s="160"/>
      <c r="M62" s="160"/>
      <c r="N62" s="160">
        <f>'将来負担比率（分子）の構造'!M$45</f>
        <v>1382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9154</v>
      </c>
      <c r="C64" s="160"/>
      <c r="D64" s="160"/>
      <c r="E64" s="160">
        <f>'将来負担比率（分子）の構造'!J$43</f>
        <v>9061</v>
      </c>
      <c r="F64" s="160"/>
      <c r="G64" s="160"/>
      <c r="H64" s="160">
        <f>'将来負担比率（分子）の構造'!K$43</f>
        <v>9095</v>
      </c>
      <c r="I64" s="160"/>
      <c r="J64" s="160"/>
      <c r="K64" s="160">
        <f>'将来負担比率（分子）の構造'!L$43</f>
        <v>9046</v>
      </c>
      <c r="L64" s="160"/>
      <c r="M64" s="160"/>
      <c r="N64" s="160">
        <f>'将来負担比率（分子）の構造'!M$43</f>
        <v>9020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20507</v>
      </c>
      <c r="C66" s="160"/>
      <c r="D66" s="160"/>
      <c r="E66" s="160">
        <f>'将来負担比率（分子）の構造'!J$41</f>
        <v>19044</v>
      </c>
      <c r="F66" s="160"/>
      <c r="G66" s="160"/>
      <c r="H66" s="160">
        <f>'将来負担比率（分子）の構造'!K$41</f>
        <v>17386</v>
      </c>
      <c r="I66" s="160"/>
      <c r="J66" s="160"/>
      <c r="K66" s="160">
        <f>'将来負担比率（分子）の構造'!L$41</f>
        <v>15857</v>
      </c>
      <c r="L66" s="160"/>
      <c r="M66" s="160"/>
      <c r="N66" s="160">
        <f>'将来負担比率（分子）の構造'!M$41</f>
        <v>14947</v>
      </c>
      <c r="O66" s="160"/>
      <c r="P66" s="160"/>
    </row>
    <row r="67" spans="1:16">
      <c r="A67" s="160" t="s">
        <v>68</v>
      </c>
      <c r="B67" s="160" t="e">
        <f>NA()</f>
        <v>#N/A</v>
      </c>
      <c r="C67" s="160">
        <f>IF(ISNUMBER('将来負担比率（分子）の構造'!I$53), IF('将来負担比率（分子）の構造'!I$53 &lt; 0, 0, '将来負担比率（分子）の構造'!I$53), NA())</f>
        <v>4206</v>
      </c>
      <c r="D67" s="160" t="e">
        <f>NA()</f>
        <v>#N/A</v>
      </c>
      <c r="E67" s="160" t="e">
        <f>NA()</f>
        <v>#N/A</v>
      </c>
      <c r="F67" s="160">
        <f>IF(ISNUMBER('将来負担比率（分子）の構造'!J$53), IF('将来負担比率（分子）の構造'!J$53 &lt; 0, 0, '将来負担比率（分子）の構造'!J$53), NA())</f>
        <v>2668</v>
      </c>
      <c r="G67" s="160" t="e">
        <f>NA()</f>
        <v>#N/A</v>
      </c>
      <c r="H67" s="160" t="e">
        <f>NA()</f>
        <v>#N/A</v>
      </c>
      <c r="I67" s="160">
        <f>IF(ISNUMBER('将来負担比率（分子）の構造'!K$53), IF('将来負担比率（分子）の構造'!K$53 &lt; 0, 0, '将来負担比率（分子）の構造'!K$53), NA())</f>
        <v>2663</v>
      </c>
      <c r="J67" s="160" t="e">
        <f>NA()</f>
        <v>#N/A</v>
      </c>
      <c r="K67" s="160" t="e">
        <f>NA()</f>
        <v>#N/A</v>
      </c>
      <c r="L67" s="160">
        <f>IF(ISNUMBER('将来負担比率（分子）の構造'!L$53), IF('将来負担比率（分子）の構造'!L$53 &lt; 0, 0, '将来負担比率（分子）の構造'!L$53), NA())</f>
        <v>2194</v>
      </c>
      <c r="M67" s="160" t="e">
        <f>NA()</f>
        <v>#N/A</v>
      </c>
      <c r="N67" s="160" t="e">
        <f>NA()</f>
        <v>#N/A</v>
      </c>
      <c r="O67" s="160">
        <f>IF(ISNUMBER('将来負担比率（分子）の構造'!M$53), IF('将来負担比率（分子）の構造'!M$53 &lt; 0, 0, '将来負担比率（分子）の構造'!M$53), NA())</f>
        <v>2207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3390</v>
      </c>
      <c r="C72" s="164">
        <f>基金残高に係る経年分析!G55</f>
        <v>3193</v>
      </c>
      <c r="D72" s="164">
        <f>基金残高に係る経年分析!H55</f>
        <v>2955</v>
      </c>
    </row>
    <row r="73" spans="1:16">
      <c r="A73" s="163" t="s">
        <v>71</v>
      </c>
      <c r="B73" s="164">
        <f>基金残高に係る経年分析!F56</f>
        <v>1114</v>
      </c>
      <c r="C73" s="164">
        <f>基金残高に係る経年分析!G56</f>
        <v>1115</v>
      </c>
      <c r="D73" s="164">
        <f>基金残高に係る経年分析!H56</f>
        <v>1115</v>
      </c>
    </row>
    <row r="74" spans="1:16">
      <c r="A74" s="163" t="s">
        <v>72</v>
      </c>
      <c r="B74" s="164">
        <f>基金残高に係る経年分析!F57</f>
        <v>3437</v>
      </c>
      <c r="C74" s="164">
        <f>基金残高に係る経年分析!G57</f>
        <v>3429</v>
      </c>
      <c r="D74" s="164">
        <f>基金残高に係る経年分析!H57</f>
        <v>3369</v>
      </c>
    </row>
  </sheetData>
  <sheetProtection algorithmName="SHA-512" hashValue="HsqPFPintqS1ynUFZw+vk3dCv7ErN6W6ZSFReFvuKj2WjzvNw/aVVxt4dSFsZgrRAYhp2TP/SEDGGN7+k78UAQ==" saltValue="vA3xggKmCaqVGZhTkBsq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2019-10-30T09:14:56Z</cp:lastPrinted>
  <dcterms:created xsi:type="dcterms:W3CDTF">2019-02-14T03:05:45Z</dcterms:created>
  <dcterms:modified xsi:type="dcterms:W3CDTF">2019-10-30T09:21:14Z</dcterms:modified>
  <cp:category/>
</cp:coreProperties>
</file>