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maguchi-tomoko\Desktop\020826  9.10〆【作業依頼】平成30年度尾財政状況資料集の作成について（２回目・公会計関連）\2.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U35" i="10"/>
  <c r="U36" i="10" s="1"/>
  <c r="C35" i="10"/>
  <c r="U34" i="10"/>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E36" i="10" s="1"/>
  <c r="BW34" i="10" l="1"/>
  <c r="BW35" i="10" s="1"/>
  <c r="CO34" i="10" l="1"/>
  <c r="BW36" i="10"/>
  <c r="BW37" i="10" s="1"/>
  <c r="BW38" i="10" s="1"/>
  <c r="BW39" i="10" s="1"/>
</calcChain>
</file>

<file path=xl/sharedStrings.xml><?xml version="1.0" encoding="utf-8"?>
<sst xmlns="http://schemas.openxmlformats.org/spreadsheetml/2006/main" count="1189" uniqueCount="614">
  <si>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</si>
  <si>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</si>
  <si>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</si>
  <si>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</si>
  <si>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</si>
  <si>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</si>
  <si>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</si>
  <si>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</si>
  <si>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</si>
  <si>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</si>
  <si>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</si>
  <si>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</si>
  <si>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</si>
  <si>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</si>
  <si>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</si>
  <si>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</si>
  <si>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</si>
  <si>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</si>
  <si>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</si>
  <si>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</si>
  <si>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</si>
  <si>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</si>
  <si>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</si>
  <si>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</si>
  <si>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</si>
  <si>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</si>
  <si>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</si>
  <si>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</si>
  <si>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</si>
  <si>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</si>
  <si>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</si>
  <si>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</si>
  <si>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</si>
  <si>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</si>
  <si>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</si>
  <si>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</si>
  <si>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</si>
  <si>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</si>
  <si>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</si>
  <si>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</si>
  <si>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</si>
  <si>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</si>
  <si>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</si>
  <si>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</si>
  <si>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</si>
  <si>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</si>
  <si>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</si>
  <si>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</si>
  <si>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</si>
  <si>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</si>
  <si>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</si>
  <si>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</si>
  <si>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</si>
  <si>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</si>
  <si>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</si>
  <si>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</si>
  <si>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</si>
  <si>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</si>
  <si>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</si>
  <si>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</si>
  <si>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</si>
  <si>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</si>
  <si>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</si>
  <si>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</si>
  <si>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</si>
  <si>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</si>
  <si>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</si>
  <si>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</si>
  <si>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</si>
  <si>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</si>
  <si>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</si>
  <si>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</si>
  <si>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</si>
  <si>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</si>
  <si>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</si>
  <si>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</si>
  <si>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</si>
  <si>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</si>
  <si>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</si>
  <si>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</si>
  <si>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</si>
  <si>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</si>
  <si>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</si>
  <si>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</si>
  <si>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</si>
  <si>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</si>
  <si>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</si>
  <si>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</si>
  <si>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</si>
  <si>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</si>
  <si>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</si>
  <si>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</si>
  <si>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</si>
  <si>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</si>
  <si>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</si>
  <si>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</si>
  <si>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山県市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</si>
  <si>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</si>
  <si>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</si>
  <si>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</si>
  <si>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</si>
  <si>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</si>
  <si>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</si>
  <si>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</si>
  <si>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</si>
  <si>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</si>
  <si>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</si>
  <si>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</si>
  <si>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</si>
  <si>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</si>
  <si>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</si>
  <si>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</si>
  <si>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</si>
  <si>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</si>
  <si>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</si>
  <si>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</si>
  <si>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</si>
  <si>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</si>
  <si>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</si>
  <si>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</si>
  <si>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</si>
  <si>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</si>
  <si>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</si>
  <si>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</si>
  <si>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</si>
  <si>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</si>
  <si>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</si>
  <si>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</si>
  <si>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</si>
  <si>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</si>
  <si>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</si>
  <si>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</si>
  <si>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</si>
  <si>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</si>
  <si>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</si>
  <si>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</si>
  <si>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</si>
  <si>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</si>
  <si>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</si>
  <si>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</si>
  <si>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</si>
  <si>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</si>
  <si>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</si>
  <si>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</si>
  <si>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</si>
  <si>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</si>
  <si>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</si>
  <si>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</si>
  <si>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</si>
  <si>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</si>
  <si>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</si>
  <si>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</si>
  <si>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</si>
  <si>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</si>
  <si>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</si>
  <si>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</si>
  <si>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</si>
  <si>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</si>
  <si>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</si>
  <si>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</si>
  <si>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</si>
  <si>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</si>
  <si>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</si>
  <si>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</si>
  <si>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</si>
  <si>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</si>
  <si>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</si>
  <si>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</si>
  <si>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</si>
  <si>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</si>
  <si>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</si>
  <si>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</si>
  <si>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</si>
  <si>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</si>
  <si>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</si>
  <si>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</si>
  <si>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</si>
  <si>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</si>
  <si>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</si>
  <si>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</si>
  <si>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</si>
  <si>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</si>
  <si>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</si>
  <si>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</si>
  <si>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</si>
  <si>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</si>
  <si>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</si>
  <si>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</si>
  <si>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</si>
  <si>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</si>
  <si>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</si>
  <si>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</si>
  <si>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</si>
  <si>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</si>
  <si>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</si>
  <si>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</si>
  <si>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</si>
  <si>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</si>
  <si>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</si>
  <si>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</si>
  <si>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</si>
  <si>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</si>
  <si>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</si>
  <si>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</si>
  <si>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</si>
  <si>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</si>
  <si>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</si>
  <si>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</si>
  <si>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</si>
  <si>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</si>
  <si>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岐阜県山県市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</si>
  <si>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</si>
  <si>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</si>
  <si>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</si>
  <si>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</si>
  <si>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</si>
  <si>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</si>
  <si>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</si>
  <si>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</si>
  <si>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</si>
  <si>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</si>
  <si>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</si>
  <si>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</si>
  <si>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</si>
  <si>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</si>
  <si>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</si>
  <si>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</si>
  <si>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</si>
  <si>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</si>
  <si>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</si>
  <si>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</si>
  <si>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</si>
  <si>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</si>
  <si>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</si>
  <si>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</si>
  <si>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</si>
  <si>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</si>
  <si>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</si>
  <si>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</si>
  <si>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</si>
  <si>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t>
    <phoneticPr fontId="5"/>
  </si>
  <si>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</si>
  <si>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</si>
  <si>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</si>
  <si>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</si>
  <si>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</si>
  <si>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</si>
  <si>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</si>
  <si>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</si>
  <si>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</si>
  <si>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</si>
  <si>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</si>
  <si>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</si>
  <si>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</si>
  <si>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</si>
  <si>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</si>
  <si>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</si>
  <si>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</si>
  <si>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</si>
  <si>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</si>
  <si>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</si>
  <si>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</si>
  <si>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</si>
  <si>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</si>
  <si>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</si>
  <si>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</si>
  <si>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</si>
  <si>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</si>
  <si>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</si>
  <si>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</si>
  <si>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</si>
  <si>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</si>
  <si>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</si>
  <si>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</si>
  <si>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</si>
  <si>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</si>
  <si>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</si>
  <si>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</si>
  <si>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</si>
  <si>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</si>
  <si>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</si>
  <si>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</si>
  <si>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</si>
  <si>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</si>
  <si>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</si>
  <si>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</si>
  <si>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</si>
  <si>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</si>
  <si>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</si>
  <si>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</si>
  <si>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</si>
  <si>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</si>
  <si>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</si>
  <si>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</si>
  <si>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</si>
  <si>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</si>
  <si>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</si>
  <si>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</si>
  <si>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</si>
  <si>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</si>
  <si>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</si>
  <si>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</si>
  <si>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</si>
  <si>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</si>
  <si>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</si>
  <si>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</si>
  <si>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</si>
  <si>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</si>
  <si>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</si>
  <si>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</si>
  <si>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</si>
  <si>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</si>
  <si>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</si>
  <si>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</si>
  <si>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</si>
  <si>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</si>
  <si>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</si>
  <si>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</si>
  <si>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</si>
  <si>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</si>
  <si>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</si>
  <si>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</si>
  <si>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</si>
  <si>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</si>
  <si>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</si>
  <si>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</si>
  <si>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</si>
  <si>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</si>
  <si>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</si>
  <si>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</si>
  <si>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</si>
  <si>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</si>
  <si>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</si>
  <si>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</si>
  <si>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</si>
  <si>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</si>
  <si>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</si>
  <si>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</si>
  <si>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</si>
  <si>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</si>
  <si>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</si>
  <si>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</si>
  <si>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</si>
  <si>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</si>
  <si>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</si>
  <si>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</si>
  <si>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</si>
  <si>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</si>
  <si>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</si>
  <si>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</si>
  <si>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</si>
  <si>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</si>
  <si>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</si>
  <si>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</si>
  <si>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</si>
  <si>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</si>
  <si>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</si>
  <si>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</si>
  <si>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</si>
  <si>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</si>
  <si>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岐阜県山県市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</si>
  <si>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</si>
  <si>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</si>
  <si>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</si>
  <si>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</si>
  <si>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</si>
  <si>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</si>
  <si>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</si>
  <si>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</si>
  <si>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</si>
  <si>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</si>
  <si>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</si>
  <si>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</si>
  <si>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</si>
  <si>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</si>
  <si>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</si>
  <si>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</si>
  <si>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</si>
  <si>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</si>
  <si>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</si>
  <si>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</si>
  <si>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</si>
  <si>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</si>
  <si>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</si>
  <si>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</si>
  <si>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</si>
  <si>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</si>
  <si>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</si>
  <si>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</si>
  <si>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</si>
  <si>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</si>
  <si>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</si>
  <si>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</si>
  <si>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</si>
  <si>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</si>
  <si>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</si>
  <si>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</si>
  <si>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</si>
  <si>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</si>
  <si>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</si>
  <si>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</si>
  <si>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</si>
  <si>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</si>
  <si>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</si>
  <si>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</si>
  <si>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</si>
  <si>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</si>
  <si>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</si>
  <si>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</si>
  <si>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</si>
  <si>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</si>
  <si>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</si>
  <si>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</si>
  <si>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</si>
  <si>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</si>
  <si>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</si>
  <si>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</si>
  <si>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</si>
  <si>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</si>
  <si>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</si>
  <si>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</si>
  <si>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</si>
  <si>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</si>
  <si>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</si>
  <si>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</si>
  <si>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</si>
  <si>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</si>
  <si>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</si>
  <si>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</si>
  <si>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</si>
  <si>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</si>
  <si>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</si>
  <si>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</si>
  <si>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</si>
  <si>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</si>
  <si>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</si>
  <si>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</si>
  <si>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</si>
  <si>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</si>
  <si>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</si>
  <si>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</si>
  <si>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</si>
  <si>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</si>
  <si>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</si>
  <si>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</si>
  <si>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</si>
  <si>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</si>
  <si>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</si>
  <si>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</si>
  <si>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</si>
  <si>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</si>
  <si>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</si>
  <si>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</si>
  <si>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</si>
  <si>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</si>
  <si>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</si>
  <si>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</si>
  <si>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</si>
  <si>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</si>
  <si>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</si>
  <si>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</si>
  <si>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</si>
  <si>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</si>
  <si>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</si>
  <si>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</si>
  <si>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</si>
  <si>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</si>
  <si>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</si>
  <si>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</si>
  <si>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</si>
  <si>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</si>
  <si>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</si>
  <si>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</si>
  <si>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</si>
  <si>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</si>
  <si>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</si>
  <si>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</si>
  <si>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</si>
  <si>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</si>
  <si>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</si>
  <si>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</si>
  <si>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</si>
  <si>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</si>
  <si>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</si>
  <si>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</si>
  <si>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</si>
  <si>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</si>
  <si>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</si>
  <si>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</si>
  <si>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</si>
  <si>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</si>
  <si>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</si>
  <si>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</si>
  <si>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</si>
  <si>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</si>
  <si>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</si>
  <si>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</si>
  <si>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</si>
  <si>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</si>
  <si>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</si>
  <si>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</si>
  <si>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</si>
  <si>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</si>
  <si>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</si>
  <si>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</si>
  <si>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</si>
  <si>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</si>
  <si>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</si>
  <si>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</si>
  <si>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</si>
  <si>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</si>
  <si>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</si>
  <si>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</si>
  <si>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</si>
  <si>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</si>
  <si>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</si>
  <si>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</si>
  <si>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</si>
  <si>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</si>
  <si>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</si>
  <si>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</si>
  <si>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</si>
  <si>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</si>
  <si>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</si>
  <si>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</si>
  <si>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</si>
  <si>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</si>
  <si>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</si>
  <si>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</si>
  <si>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</si>
  <si>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</si>
  <si>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</si>
  <si>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</si>
  <si>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</si>
  <si>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</si>
  <si>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</si>
  <si>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</si>
  <si>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</si>
  <si>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</si>
  <si>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</si>
  <si>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</si>
  <si>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</si>
  <si>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</si>
  <si>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</si>
  <si>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</si>
  <si>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</si>
  <si>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</si>
  <si>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</si>
  <si>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</si>
  <si>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</si>
  <si>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</si>
  <si>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</si>
  <si>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</si>
  <si>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</si>
  <si>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</si>
  <si>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</si>
  <si>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</si>
  <si>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</si>
  <si>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7.48</t>
  </si>
  <si>
    <t>▲ 5.81</t>
  </si>
  <si>
    <t>▲ 4.27</t>
  </si>
  <si>
    <t>▲ 5.19</t>
  </si>
  <si>
    <t>▲ 5.14</t>
  </si>
  <si>
    <t>水道事業会計</t>
  </si>
  <si>
    <t>一般会計</t>
  </si>
  <si>
    <t>国民健康保険特別会計</t>
  </si>
  <si>
    <t>後期高齢者医療特別会計</t>
  </si>
  <si>
    <t>介護保険特別会計</t>
  </si>
  <si>
    <t>農業集落排水事業特別会計</t>
  </si>
  <si>
    <t>簡易水道事業特別会計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</si>
  <si>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</si>
  <si>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</si>
  <si>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</si>
  <si>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</si>
  <si>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</si>
  <si>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</si>
  <si>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</si>
  <si>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</si>
  <si>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</si>
  <si>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</si>
  <si>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</si>
  <si>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山県市土地開発公社</t>
    <rPh sb="0" eb="3">
      <t>ヤマガタシ</t>
    </rPh>
    <rPh sb="3" eb="5">
      <t>トチ</t>
    </rPh>
    <rPh sb="5" eb="7">
      <t>カイハツ</t>
    </rPh>
    <rPh sb="7" eb="9">
      <t>コウシャ</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</si>
  <si>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</si>
  <si>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</si>
  <si>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岐北衛生施設利用組合</t>
    <rPh sb="0" eb="2">
      <t>ギホク</t>
    </rPh>
    <rPh sb="2" eb="4">
      <t>エイセイ</t>
    </rPh>
    <rPh sb="4" eb="6">
      <t>シセツ</t>
    </rPh>
    <rPh sb="6" eb="8">
      <t>リヨウ</t>
    </rPh>
    <rPh sb="8" eb="10">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</si>
  <si>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</si>
  <si>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岐阜県後期高齢者広域連合（一般会計分）</t>
    <rPh sb="0" eb="3">
      <t>ギフケン</t>
    </rPh>
    <rPh sb="3" eb="5">
      <t>コウキ</t>
    </rPh>
    <rPh sb="5" eb="8">
      <t>コウレイシャ</t>
    </rPh>
    <rPh sb="8" eb="10">
      <t>コウイキ</t>
    </rPh>
    <rPh sb="10" eb="12">
      <t>レンゴウ</t>
    </rPh>
    <rPh sb="13" eb="15">
      <t>イッパン</t>
    </rPh>
    <rPh sb="15" eb="17">
      <t>カイケイ</t>
    </rPh>
    <rPh sb="17" eb="18">
      <t>ブン</t>
    </rPh>
    <phoneticPr fontId="2"/>
  </si>
  <si>
    <t>岐阜県後期高齢者広域連合（特別会計分）</t>
    <rPh sb="0" eb="3">
      <t>ギフケン</t>
    </rPh>
    <rPh sb="3" eb="5">
      <t>コウキ</t>
    </rPh>
    <rPh sb="5" eb="8">
      <t>コウレイシャ</t>
    </rPh>
    <rPh sb="8" eb="10">
      <t>コウイキ</t>
    </rPh>
    <rPh sb="10" eb="12">
      <t>レンゴウ</t>
    </rPh>
    <rPh sb="13" eb="15">
      <t>トクベツ</t>
    </rPh>
    <rPh sb="15" eb="17">
      <t>カイケイ</t>
    </rPh>
    <rPh sb="17" eb="18">
      <t>ブン</t>
    </rPh>
    <phoneticPr fontId="2"/>
  </si>
  <si>
    <t>-</t>
    <phoneticPr fontId="2"/>
  </si>
  <si>
    <t>基金繰入512百万円</t>
    <rPh sb="0" eb="2">
      <t>キキン</t>
    </rPh>
    <rPh sb="2" eb="4">
      <t>クリイレ</t>
    </rPh>
    <rPh sb="7" eb="10">
      <t>ヒャクマンエン</t>
    </rPh>
    <phoneticPr fontId="2"/>
  </si>
  <si>
    <t>基金繰入41百万円</t>
    <rPh sb="0" eb="2">
      <t>キキン</t>
    </rPh>
    <rPh sb="2" eb="4">
      <t>クリイレ</t>
    </rPh>
    <rPh sb="6" eb="9">
      <t>ヒャクマンエン</t>
    </rPh>
    <phoneticPr fontId="2"/>
  </si>
  <si>
    <t>合併振興基金</t>
    <rPh sb="0" eb="2">
      <t>ガッペイ</t>
    </rPh>
    <rPh sb="2" eb="4">
      <t>シンコウ</t>
    </rPh>
    <rPh sb="4" eb="6">
      <t>キキン</t>
    </rPh>
    <phoneticPr fontId="2"/>
  </si>
  <si>
    <t>魅力あるまちづくり基金</t>
    <rPh sb="0" eb="2">
      <t>ミリョク</t>
    </rPh>
    <rPh sb="9" eb="11">
      <t>キキン</t>
    </rPh>
    <phoneticPr fontId="2"/>
  </si>
  <si>
    <t>地域福祉基金</t>
    <rPh sb="0" eb="2">
      <t>チイキ</t>
    </rPh>
    <rPh sb="2" eb="4">
      <t>フクシ</t>
    </rPh>
    <rPh sb="4" eb="6">
      <t>キキン</t>
    </rPh>
    <phoneticPr fontId="2"/>
  </si>
  <si>
    <t>ふるさと応援基金</t>
    <rPh sb="4" eb="6">
      <t>オウエン</t>
    </rPh>
    <rPh sb="6" eb="8">
      <t>キキン</t>
    </rPh>
    <phoneticPr fontId="2"/>
  </si>
  <si>
    <t>消防施設整備基金</t>
    <rPh sb="0" eb="2">
      <t>ショウボウ</t>
    </rPh>
    <rPh sb="2" eb="4">
      <t>シセツ</t>
    </rPh>
    <rPh sb="4" eb="6">
      <t>セイビ</t>
    </rPh>
    <rPh sb="6" eb="8">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</si>
  <si>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</si>
  <si>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</si>
  <si>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</si>
  <si>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</si>
  <si>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</si>
  <si>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15年に合併し、公共施設等を旧町村がそれぞれ整備したものをそのまま引き継いで使用しているために、最適化が図れておらず、有形固定資産減価償却率について年々高くなっており、類似団体と比較しても平成３０年度時点で３．７ポイントほど高い。行政サービスを提供するうえで、公共施設等が多くあることは有益となる一方で、日々の管理運営や修繕など多くの費用が発生し、財政を圧迫する要因の一つとなっている。今後においては、将来負担比率の減少につなげるために、公共施設等を効率的かつ効果的に維持管理を行い、更新、統廃合、長寿命化等を計画的に取組み、財政負担の軽減及び平準化を推進していく。</t>
    <rPh sb="150" eb="152">
      <t>イッポウ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</si>
  <si>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</si>
  <si>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</si>
  <si>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</si>
  <si>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</si>
  <si>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</si>
  <si>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</si>
  <si>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平均と比較し依然高いものの、平成２５年度にピークであった一般会計の元利償還金は、一般公共事業債や教育債、合併特例債等の減少により元利償還金の総額が減少し、対前年度より１．７ポイント減少した。将来負担比率においては、地方交付税の減少と基金取崩しによる基金残高の減少しているものの、合併後の大規模事業の完了により地方債発行を抑制できていることから順調に減少し、平成３０年度は対前年度より１．９ポイント減少となった。しかしながら当面は、東海環状自動車道山県ＩＣの開通を視野に入れたまちづくりのための周辺整備や、公共施設等総合管理計画に基づく公共施設の改修等、将来起債を伴う事業が想定されているが、事業を厳選していくなど、長期的視野に立ち財政健全化を推進していく必要がある。</t>
    <rPh sb="19" eb="21">
      <t>イゼン</t>
    </rPh>
    <rPh sb="27" eb="29">
      <t>ヘイセイ</t>
    </rPh>
    <rPh sb="31" eb="33">
      <t>ネンド</t>
    </rPh>
    <rPh sb="156" eb="159">
      <t>ダイキボ</t>
    </rPh>
    <rPh sb="211" eb="213">
      <t>ゲンショウ</t>
    </rPh>
    <rPh sb="235" eb="236">
      <t>ドウ</t>
    </rPh>
    <rPh sb="236" eb="238">
      <t>ヤマガタ</t>
    </rPh>
    <rPh sb="299" eb="301">
      <t>ソウテイ</t>
    </rPh>
    <rPh sb="340" eb="342">
      <t>ヒツヨウ</t>
    </rPh>
    <phoneticPr fontId="5"/>
  </si>
  <si>
    <t>実質公債費比率</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</si>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</sst>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81768</c:v>
                </c:pt>
                <c:pt idx="2">
                  <c:v>65876</c:v>
                </c:pt>
                <c:pt idx="3">
                  <c:v>68468</c:v>
                </c:pt>
                <c:pt idx="4">
                  <c:v>69729</c:v>
                </c:pt>
              </c:numCache>
            </c:numRef>
          </c:val>
          <c:smooth val="0"/>
          <c:extLst>
            <c:ext xmlns:c16="http://schemas.microsoft.com/office/drawing/2014/chart" uri="{C3380CC4-5D6E-409C-BE32-E72D297353CC}">
              <c16:uniqueId val="{00000000-7D4A-4C61-AF89-1E65D4EF45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34494</c:v>
                </c:pt>
                <c:pt idx="1">
                  <c:v>28390</c:v>
                </c:pt>
                <c:pt idx="2">
                  <c:v>27122</c:v>
                </c:pt>
                <c:pt idx="3">
                  <c:v>51278</c:v>
                </c:pt>
                <c:pt idx="4">
                  <c:v>32566</c:v>
                </c:pt>
              </c:numCache>
            </c:numRef>
          </c:val>
          <c:smooth val="0"/>
          <c:extLst>
            <c:ext xmlns:c16="http://schemas.microsoft.com/office/drawing/2014/chart" uri="{C3380CC4-5D6E-409C-BE32-E72D297353CC}">
              <c16:uniqueId val="{00000001-7D4A-4C61-AF89-1E65D4EF45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4.04</c:v>
                </c:pt>
                <c:pt idx="1">
                  <c:v>3.23</c:v>
                </c:pt>
                <c:pt idx="2">
                  <c:v>2.98</c:v>
                </c:pt>
                <c:pt idx="3">
                  <c:v>2.41</c:v>
                </c:pt>
                <c:pt idx="4">
                  <c:v>2.21</c:v>
                </c:pt>
              </c:numCache>
            </c:numRef>
          </c:val>
          <c:extLst>
            <c:ext xmlns:c16="http://schemas.microsoft.com/office/drawing/2014/chart" uri="{C3380CC4-5D6E-409C-BE32-E72D297353CC}">
              <c16:uniqueId val="{00000000-94D6-4E95-833A-09F063B11C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40.32</c:v>
                </c:pt>
                <c:pt idx="1">
                  <c:v>37.770000000000003</c:v>
                </c:pt>
                <c:pt idx="2">
                  <c:v>36.340000000000003</c:v>
                </c:pt>
                <c:pt idx="3">
                  <c:v>34.049999999999997</c:v>
                </c:pt>
                <c:pt idx="4">
                  <c:v>30.29</c:v>
                </c:pt>
              </c:numCache>
            </c:numRef>
          </c:val>
          <c:extLst>
            <c:ext xmlns:c16="http://schemas.microsoft.com/office/drawing/2014/chart" uri="{C3380CC4-5D6E-409C-BE32-E72D297353CC}">
              <c16:uniqueId val="{00000001-94D6-4E95-833A-09F063B11C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-7.48</c:v>
                </c:pt>
                <c:pt idx="1">
                  <c:v>-5.81</c:v>
                </c:pt>
                <c:pt idx="2">
                  <c:v>-4.2699999999999996</c:v>
                </c:pt>
                <c:pt idx="3">
                  <c:v>-5.19</c:v>
                </c:pt>
                <c:pt idx="4">
                  <c:v>-5.14</c:v>
                </c:pt>
              </c:numCache>
            </c:numRef>
          </c:val>
          <c:smooth val="0"/>
          <c:extLst>
            <c:ext xmlns:c16="http://schemas.microsoft.com/office/drawing/2014/chart" uri="{C3380CC4-5D6E-409C-BE32-E72D297353CC}">
              <c16:uniqueId val="{00000002-94D6-4E95-833A-09F063B11C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1E5-402F-B509-A599322E0F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E5-402F-B509-A599322E0F00}"/>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1E5-402F-B509-A599322E0F00}"/>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0.04</c:v>
                </c:pt>
                <c:pt idx="8">
                  <c:v>#N/A</c:v>
                </c:pt>
                <c:pt idx="9">
                  <c:v>0</c:v>
                </c:pt>
              </c:numCache>
            </c:numRef>
          </c:val>
          <c:extLst>
            <c:ext xmlns:c16="http://schemas.microsoft.com/office/drawing/2014/chart" uri="{C3380CC4-5D6E-409C-BE32-E72D297353CC}">
              <c16:uniqueId val="{00000003-A1E5-402F-B509-A599322E0F0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1E5-402F-B509-A599322E0F0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c:v>
                </c:pt>
                <c:pt idx="2">
                  <c:v>#N/A</c:v>
                </c:pt>
                <c:pt idx="3">
                  <c:v>0.31</c:v>
                </c:pt>
                <c:pt idx="4">
                  <c:v>#N/A</c:v>
                </c:pt>
                <c:pt idx="5">
                  <c:v>0.04</c:v>
                </c:pt>
                <c:pt idx="6">
                  <c:v>#N/A</c:v>
                </c:pt>
                <c:pt idx="7">
                  <c:v>0.05</c:v>
                </c:pt>
                <c:pt idx="8">
                  <c:v>#N/A</c:v>
                </c:pt>
                <c:pt idx="9">
                  <c:v>0.03</c:v>
                </c:pt>
              </c:numCache>
            </c:numRef>
          </c:val>
          <c:extLst>
            <c:ext xmlns:c16="http://schemas.microsoft.com/office/drawing/2014/chart" uri="{C3380CC4-5D6E-409C-BE32-E72D297353CC}">
              <c16:uniqueId val="{00000005-A1E5-402F-B509-A599322E0F0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c:v>
                </c:pt>
                <c:pt idx="4">
                  <c:v>#N/A</c:v>
                </c:pt>
                <c:pt idx="5">
                  <c:v>0.05</c:v>
                </c:pt>
                <c:pt idx="6">
                  <c:v>#N/A</c:v>
                </c:pt>
                <c:pt idx="7">
                  <c:v>0.15</c:v>
                </c:pt>
                <c:pt idx="8">
                  <c:v>#N/A</c:v>
                </c:pt>
                <c:pt idx="9">
                  <c:v>0.04</c:v>
                </c:pt>
              </c:numCache>
            </c:numRef>
          </c:val>
          <c:extLst>
            <c:ext xmlns:c16="http://schemas.microsoft.com/office/drawing/2014/chart" uri="{C3380CC4-5D6E-409C-BE32-E72D297353CC}">
              <c16:uniqueId val="{00000006-A1E5-402F-B509-A599322E0F0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0.15</c:v>
                </c:pt>
                <c:pt idx="2">
                  <c:v>#N/A</c:v>
                </c:pt>
                <c:pt idx="3">
                  <c:v>0.09</c:v>
                </c:pt>
                <c:pt idx="4">
                  <c:v>#N/A</c:v>
                </c:pt>
                <c:pt idx="5">
                  <c:v>0.1</c:v>
                </c:pt>
                <c:pt idx="6">
                  <c:v>#N/A</c:v>
                </c:pt>
                <c:pt idx="7">
                  <c:v>0.89</c:v>
                </c:pt>
                <c:pt idx="8">
                  <c:v>#N/A</c:v>
                </c:pt>
                <c:pt idx="9">
                  <c:v>0.31</c:v>
                </c:pt>
              </c:numCache>
            </c:numRef>
          </c:val>
          <c:extLst>
            <c:ext xmlns:c16="http://schemas.microsoft.com/office/drawing/2014/chart" uri="{C3380CC4-5D6E-409C-BE32-E72D297353CC}">
              <c16:uniqueId val="{00000007-A1E5-402F-B509-A599322E0F0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4.04</c:v>
                </c:pt>
                <c:pt idx="2">
                  <c:v>#N/A</c:v>
                </c:pt>
                <c:pt idx="3">
                  <c:v>3.22</c:v>
                </c:pt>
                <c:pt idx="4">
                  <c:v>#N/A</c:v>
                </c:pt>
                <c:pt idx="5">
                  <c:v>2.97</c:v>
                </c:pt>
                <c:pt idx="6">
                  <c:v>#N/A</c:v>
                </c:pt>
                <c:pt idx="7">
                  <c:v>2.4</c:v>
                </c:pt>
                <c:pt idx="8">
                  <c:v>#N/A</c:v>
                </c:pt>
                <c:pt idx="9">
                  <c:v>2.21</c:v>
                </c:pt>
              </c:numCache>
            </c:numRef>
          </c:val>
          <c:extLst>
            <c:ext xmlns:c16="http://schemas.microsoft.com/office/drawing/2014/chart" uri="{C3380CC4-5D6E-409C-BE32-E72D297353CC}">
              <c16:uniqueId val="{00000008-A1E5-402F-B509-A599322E0F0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9.42</c:v>
                </c:pt>
                <c:pt idx="2">
                  <c:v>#N/A</c:v>
                </c:pt>
                <c:pt idx="3">
                  <c:v>10.09</c:v>
                </c:pt>
                <c:pt idx="4">
                  <c:v>#N/A</c:v>
                </c:pt>
                <c:pt idx="5">
                  <c:v>10.94</c:v>
                </c:pt>
                <c:pt idx="6">
                  <c:v>#N/A</c:v>
                </c:pt>
                <c:pt idx="7">
                  <c:v>11.17</c:v>
                </c:pt>
                <c:pt idx="8">
                  <c:v>#N/A</c:v>
                </c:pt>
                <c:pt idx="9">
                  <c:v>8.32</c:v>
                </c:pt>
              </c:numCache>
            </c:numRef>
          </c:val>
          <c:extLst>
            <c:ext xmlns:c16="http://schemas.microsoft.com/office/drawing/2014/chart" uri="{C3380CC4-5D6E-409C-BE32-E72D297353CC}">
              <c16:uniqueId val="{00000009-A1E5-402F-B509-A599322E0F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1991</c:v>
                </c:pt>
                <c:pt idx="5">
                  <c:v>1972</c:v>
                </c:pt>
                <c:pt idx="8">
                  <c:v>1963</c:v>
                </c:pt>
                <c:pt idx="11">
                  <c:v>1954</c:v>
                </c:pt>
                <c:pt idx="14">
                  <c:v>1925</c:v>
                </c:pt>
              </c:numCache>
            </c:numRef>
          </c:val>
          <c:extLst>
            <c:ext xmlns:c16="http://schemas.microsoft.com/office/drawing/2014/chart" uri="{C3380CC4-5D6E-409C-BE32-E72D297353CC}">
              <c16:uniqueId val="{00000000-54DC-472B-8F72-F35D58E598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DC-472B-8F72-F35D58E598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4DC-472B-8F72-F35D58E598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DC-472B-8F72-F35D58E598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571</c:v>
                </c:pt>
                <c:pt idx="3">
                  <c:v>587</c:v>
                </c:pt>
                <c:pt idx="6">
                  <c:v>596</c:v>
                </c:pt>
                <c:pt idx="9">
                  <c:v>604</c:v>
                </c:pt>
                <c:pt idx="12">
                  <c:v>581</c:v>
                </c:pt>
              </c:numCache>
            </c:numRef>
          </c:val>
          <c:extLst>
            <c:ext xmlns:c16="http://schemas.microsoft.com/office/drawing/2014/chart" uri="{C3380CC4-5D6E-409C-BE32-E72D297353CC}">
              <c16:uniqueId val="{00000004-54DC-472B-8F72-F35D58E598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DC-472B-8F72-F35D58E598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DC-472B-8F72-F35D58E598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2612</c:v>
                </c:pt>
                <c:pt idx="3">
                  <c:v>2499</c:v>
                </c:pt>
                <c:pt idx="6">
                  <c:v>2328</c:v>
                </c:pt>
                <c:pt idx="9">
                  <c:v>2155</c:v>
                </c:pt>
                <c:pt idx="12">
                  <c:v>2072</c:v>
                </c:pt>
              </c:numCache>
            </c:numRef>
          </c:val>
          <c:extLst>
            <c:ext xmlns:c16="http://schemas.microsoft.com/office/drawing/2014/chart" uri="{C3380CC4-5D6E-409C-BE32-E72D297353CC}">
              <c16:uniqueId val="{00000007-54DC-472B-8F72-F35D58E598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1192</c:v>
                </c:pt>
                <c:pt idx="2">
                  <c:v>#N/A</c:v>
                </c:pt>
                <c:pt idx="3">
                  <c:v>#N/A</c:v>
                </c:pt>
                <c:pt idx="4">
                  <c:v>1114</c:v>
                </c:pt>
                <c:pt idx="5">
                  <c:v>#N/A</c:v>
                </c:pt>
                <c:pt idx="6">
                  <c:v>#N/A</c:v>
                </c:pt>
                <c:pt idx="7">
                  <c:v>961</c:v>
                </c:pt>
                <c:pt idx="8">
                  <c:v>#N/A</c:v>
                </c:pt>
                <c:pt idx="9">
                  <c:v>#N/A</c:v>
                </c:pt>
                <c:pt idx="10">
                  <c:v>805</c:v>
                </c:pt>
                <c:pt idx="11">
                  <c:v>#N/A</c:v>
                </c:pt>
                <c:pt idx="12">
                  <c:v>#N/A</c:v>
                </c:pt>
                <c:pt idx="13">
                  <c:v>728</c:v>
                </c:pt>
                <c:pt idx="14">
                  <c:v>#N/A</c:v>
                </c:pt>
              </c:numCache>
            </c:numRef>
          </c:val>
          <c:smooth val="0"/>
          <c:extLst>
            <c:ext xmlns:c16="http://schemas.microsoft.com/office/drawing/2014/chart" uri="{C3380CC4-5D6E-409C-BE32-E72D297353CC}">
              <c16:uniqueId val="{00000008-54DC-472B-8F72-F35D58E598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19429</c:v>
                </c:pt>
                <c:pt idx="5">
                  <c:v>18107</c:v>
                </c:pt>
                <c:pt idx="8">
                  <c:v>17115</c:v>
                </c:pt>
                <c:pt idx="11">
                  <c:v>16215</c:v>
                </c:pt>
                <c:pt idx="14">
                  <c:v>15181</c:v>
                </c:pt>
              </c:numCache>
            </c:numRef>
          </c:val>
          <c:extLst>
            <c:ext xmlns:c16="http://schemas.microsoft.com/office/drawing/2014/chart" uri="{C3380CC4-5D6E-409C-BE32-E72D297353CC}">
              <c16:uniqueId val="{00000000-D8EC-4C72-AA52-BFE81F4D21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20</c:v>
                </c:pt>
                <c:pt idx="14">
                  <c:v>89</c:v>
                </c:pt>
              </c:numCache>
            </c:numRef>
          </c:val>
          <c:extLst>
            <c:ext xmlns:c16="http://schemas.microsoft.com/office/drawing/2014/chart" uri="{C3380CC4-5D6E-409C-BE32-E72D297353CC}">
              <c16:uniqueId val="{00000001-D8EC-4C72-AA52-BFE81F4D21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7628</c:v>
                </c:pt>
                <c:pt idx="5">
                  <c:v>7315</c:v>
                </c:pt>
                <c:pt idx="8">
                  <c:v>7187</c:v>
                </c:pt>
                <c:pt idx="11">
                  <c:v>6906</c:v>
                </c:pt>
                <c:pt idx="14">
                  <c:v>6659</c:v>
                </c:pt>
              </c:numCache>
            </c:numRef>
          </c:val>
          <c:extLst>
            <c:ext xmlns:c16="http://schemas.microsoft.com/office/drawing/2014/chart" uri="{C3380CC4-5D6E-409C-BE32-E72D297353CC}">
              <c16:uniqueId val="{00000002-D8EC-4C72-AA52-BFE81F4D21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EC-4C72-AA52-BFE81F4D21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EC-4C72-AA52-BFE81F4D21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EC-4C72-AA52-BFE81F4D21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1619</c:v>
                </c:pt>
                <c:pt idx="3">
                  <c:v>1604</c:v>
                </c:pt>
                <c:pt idx="6">
                  <c:v>1594</c:v>
                </c:pt>
                <c:pt idx="9">
                  <c:v>1382</c:v>
                </c:pt>
                <c:pt idx="12">
                  <c:v>1734</c:v>
                </c:pt>
              </c:numCache>
            </c:numRef>
          </c:val>
          <c:extLst>
            <c:ext xmlns:c16="http://schemas.microsoft.com/office/drawing/2014/chart" uri="{C3380CC4-5D6E-409C-BE32-E72D297353CC}">
              <c16:uniqueId val="{00000006-D8EC-4C72-AA52-BFE81F4D21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8EC-4C72-AA52-BFE81F4D21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9061</c:v>
                </c:pt>
                <c:pt idx="3">
                  <c:v>9095</c:v>
                </c:pt>
                <c:pt idx="6">
                  <c:v>9046</c:v>
                </c:pt>
                <c:pt idx="9">
                  <c:v>9020</c:v>
                </c:pt>
                <c:pt idx="12">
                  <c:v>8550</c:v>
                </c:pt>
              </c:numCache>
            </c:numRef>
          </c:val>
          <c:extLst>
            <c:ext xmlns:c16="http://schemas.microsoft.com/office/drawing/2014/chart" uri="{C3380CC4-5D6E-409C-BE32-E72D297353CC}">
              <c16:uniqueId val="{00000008-D8EC-4C72-AA52-BFE81F4D21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8EC-4C72-AA52-BFE81F4D21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19044</c:v>
                </c:pt>
                <c:pt idx="3">
                  <c:v>17386</c:v>
                </c:pt>
                <c:pt idx="6">
                  <c:v>15857</c:v>
                </c:pt>
                <c:pt idx="9">
                  <c:v>14947</c:v>
                </c:pt>
                <c:pt idx="12">
                  <c:v>13734</c:v>
                </c:pt>
              </c:numCache>
            </c:numRef>
          </c:val>
          <c:extLst>
            <c:ext xmlns:c16="http://schemas.microsoft.com/office/drawing/2014/chart" uri="{C3380CC4-5D6E-409C-BE32-E72D297353CC}">
              <c16:uniqueId val="{0000000A-D8EC-4C72-AA52-BFE81F4D21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2668</c:v>
                </c:pt>
                <c:pt idx="2">
                  <c:v>#N/A</c:v>
                </c:pt>
                <c:pt idx="3">
                  <c:v>#N/A</c:v>
                </c:pt>
                <c:pt idx="4">
                  <c:v>2663</c:v>
                </c:pt>
                <c:pt idx="5">
                  <c:v>#N/A</c:v>
                </c:pt>
                <c:pt idx="6">
                  <c:v>#N/A</c:v>
                </c:pt>
                <c:pt idx="7">
                  <c:v>2194</c:v>
                </c:pt>
                <c:pt idx="8">
                  <c:v>#N/A</c:v>
                </c:pt>
                <c:pt idx="9">
                  <c:v>#N/A</c:v>
                </c:pt>
                <c:pt idx="10">
                  <c:v>2207</c:v>
                </c:pt>
                <c:pt idx="11">
                  <c:v>#N/A</c:v>
                </c:pt>
                <c:pt idx="12">
                  <c:v>#N/A</c:v>
                </c:pt>
                <c:pt idx="13">
                  <c:v>2089</c:v>
                </c:pt>
                <c:pt idx="14">
                  <c:v>#N/A</c:v>
                </c:pt>
              </c:numCache>
            </c:numRef>
          </c:val>
          <c:smooth val="0"/>
          <c:extLst>
            <c:ext xmlns:c16="http://schemas.microsoft.com/office/drawing/2014/chart" uri="{C3380CC4-5D6E-409C-BE32-E72D297353CC}">
              <c16:uniqueId val="{0000000B-D8EC-4C72-AA52-BFE81F4D21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3193</c:v>
                </c:pt>
                <c:pt idx="1">
                  <c:v>2955</c:v>
                </c:pt>
                <c:pt idx="2">
                  <c:v>2630</c:v>
                </c:pt>
              </c:numCache>
            </c:numRef>
          </c:val>
          <c:extLst>
            <c:ext xmlns:c16="http://schemas.microsoft.com/office/drawing/2014/chart" uri="{C3380CC4-5D6E-409C-BE32-E72D297353CC}">
              <c16:uniqueId val="{00000000-01F1-4E0F-976E-7AA4CEE87E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1115</c:v>
                </c:pt>
                <c:pt idx="1">
                  <c:v>1115</c:v>
                </c:pt>
                <c:pt idx="2">
                  <c:v>1116</c:v>
                </c:pt>
              </c:numCache>
            </c:numRef>
          </c:val>
          <c:extLst>
            <c:ext xmlns:c16="http://schemas.microsoft.com/office/drawing/2014/chart" uri="{C3380CC4-5D6E-409C-BE32-E72D297353CC}">
              <c16:uniqueId val="{00000001-01F1-4E0F-976E-7AA4CEE87E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3429</c:v>
                </c:pt>
                <c:pt idx="1">
                  <c:v>3369</c:v>
                </c:pt>
                <c:pt idx="2">
                  <c:v>3388</c:v>
                </c:pt>
              </c:numCache>
            </c:numRef>
          </c:val>
          <c:extLst>
            <c:ext xmlns:c16="http://schemas.microsoft.com/office/drawing/2014/chart" uri="{C3380CC4-5D6E-409C-BE32-E72D297353CC}">
              <c16:uniqueId val="{00000002-01F1-4E0F-976E-7AA4CEE87E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{03C4D45B-5076-41A7-A465-83ED95EA4FA6}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4A4-4A89-8E5E-F872BA4586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{7C4CD168-5A94-4449-AF26-31644F946DD5}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A4-4A89-8E5E-F872BA4586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{97A8CA84-FF6B-424D-8A5A-6CD00208FA93}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A4-4A89-8E5E-F872BA4586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{512CA09E-26F0-4000-8E71-D7D89CC16A33}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A4-4A89-8E5E-F872BA4586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{922DDCD1-97E5-4D79-9790-796A7137F09B}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A4-4A89-8E5E-F872BA4586D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{79D0AC5F-963E-4734-BC37-006A885BDE6B}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4A4-4A89-8E5E-F872BA4586D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{FA8AD450-E50C-4E6B-A920-3C309C07153E}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4A4-4A89-8E5E-F872BA4586D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{606A903E-C11E-48DE-8A63-D21F3C1A00B0}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4A4-4A89-8E5E-F872BA4586D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{620E4040-1844-4C55-A6ED-CE718C167617}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4A4-4A89-8E5E-F872BA4586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56.9</c:v>
                </c:pt>
                <c:pt idx="16">
                  <c:v>59.9</c:v>
                </c:pt>
                <c:pt idx="24">
                  <c:v>61.4</c:v>
                </c:pt>
                <c:pt idx="32">
                  <c:v>63.2</c:v>
                </c:pt>
              </c:numCache>
            </c:numRef>
          </c:xVal>
          <c:yVal>
            <c:numRef>
              <c:f>公会計指標分析・財政指標組合せ分析表!$BP$51:$DC$51</c:f>
              <c:numCache>
                <c:formatCode>#,##0.0;"▲ "#,##0.0</c:formatCode>
                <c:ptCount val="40"/>
                <c:pt idx="8">
                  <c:v>38</c:v>
                </c:pt>
                <c:pt idx="16">
                  <c:v>32.1</c:v>
                </c:pt>
                <c:pt idx="24">
                  <c:v>32.799999999999997</c:v>
                </c:pt>
                <c:pt idx="32">
                  <c:v>30.9</c:v>
                </c:pt>
              </c:numCache>
            </c:numRef>
          </c:yVal>
          <c:smooth val="0"/>
          <c:extLst>
            <c:ext xmlns:c16="http://schemas.microsoft.com/office/drawing/2014/chart" uri="{C3380CC4-5D6E-409C-BE32-E72D297353CC}">
              <c16:uniqueId val="{00000009-D4A4-4A89-8E5E-F872BA4586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{006620A5-6E38-4D4D-A830-F849E0BE6267}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4A4-4A89-8E5E-F872BA4586D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{AC2CD7A4-FFA1-4DB7-894E-7204A5072C27}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A4-4A89-8E5E-F872BA4586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{5B607222-B278-498A-9800-FF2DAD3515A4}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A4-4A89-8E5E-F872BA4586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{644B1F79-DB3C-418A-A237-C85DADA20759}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A4-4A89-8E5E-F872BA4586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{04355F3F-061F-46B4-B19C-C47F640D25F8}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A4-4A89-8E5E-F872BA4586D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{939EF84C-8B36-4BA5-9A2F-266A0B8CED61}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4A4-4A89-8E5E-F872BA4586D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{9999B4DB-0E30-4E75-AE51-1F3025A4E840}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4A4-4A89-8E5E-F872BA4586D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{3195FE2D-5310-4E19-A42A-C162034324AA}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4A4-4A89-8E5E-F872BA4586D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{317C90BF-76D3-4ECB-9F61-69B8E0BAC3C9}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4A4-4A89-8E5E-F872BA4586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D4A4-4A89-8E5E-F872BA4586D3}"/>
            </c:ext>
          </c:extLst>
        </c:ser>
        <c:dLbls>
          <c:showLegendKey val="0"/>
          <c:showVal val="1"/>
          <c:showCatName val="0"/>
          <c:showSerName val="0"/>
          <c:showPercent val="0"/>
          <c:showBubbleSize val="0"/>
        </c:dLbls>
        <c:axId val="46179840"/>
        <c:axId val="46181760"/>
      </c:scatterChart>
      <c:valAx>
        <c:axId val="46179840"/>
        <c:scaling>
          <c:orientation val="minMax"/>
          <c:max val="64"/>
          <c:min val="5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2"/>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{269D1887-CC80-423F-B46C-D3D7617AE1DF}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FD7-4AA4-8B90-13EFF8C98E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{97CCC49B-79A4-4DAE-AC9E-75DCEEE6C522}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D7-4AA4-8B90-13EFF8C98E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{9CF18A86-7DE7-4342-ACED-22BA1210E9F9}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D7-4AA4-8B90-13EFF8C98E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{01F47E9F-ED55-42B0-BE17-7B1C0898FC42}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D7-4AA4-8B90-13EFF8C98E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{D3E38E7E-087F-4327-93F4-169323104D63}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D7-4AA4-8B90-13EFF8C98E7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{8E56DC94-CE84-4A21-8E5B-92170D928107}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FD7-4AA4-8B90-13EFF8C98E7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{E2AE5E5E-65AA-474F-8E09-88F1D14A0EB4}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FD7-4AA4-8B90-13EFF8C98E7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{44D4A376-2EE8-458D-98EF-BED73F50A739}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FD7-4AA4-8B90-13EFF8C98E7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{C9E489C7-88E7-4F92-954F-AFF43B018A17}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FD7-4AA4-8B90-13EFF8C98E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17.8</c:v>
                </c:pt>
                <c:pt idx="8">
                  <c:v>16.899999999999999</c:v>
                </c:pt>
                <c:pt idx="16">
                  <c:v>15.6</c:v>
                </c:pt>
                <c:pt idx="24">
                  <c:v>13.9</c:v>
                </c:pt>
                <c:pt idx="32">
                  <c:v>12.2</c:v>
                </c:pt>
              </c:numCache>
            </c:numRef>
          </c:xVal>
          <c:yVal>
            <c:numRef>
              <c:f>公会計指標分析・財政指標組合せ分析表!$BP$73:$DC$73</c:f>
              <c:numCache>
                <c:formatCode>#,##0.0;"▲ "#,##0.0</c:formatCode>
                <c:ptCount val="40"/>
                <c:pt idx="0">
                  <c:v>37.9</c:v>
                </c:pt>
                <c:pt idx="8">
                  <c:v>38</c:v>
                </c:pt>
                <c:pt idx="16">
                  <c:v>32.1</c:v>
                </c:pt>
                <c:pt idx="24">
                  <c:v>32.799999999999997</c:v>
                </c:pt>
                <c:pt idx="32">
                  <c:v>30.9</c:v>
                </c:pt>
              </c:numCache>
            </c:numRef>
          </c:yVal>
          <c:smooth val="0"/>
          <c:extLst>
            <c:ext xmlns:c16="http://schemas.microsoft.com/office/drawing/2014/chart" uri="{C3380CC4-5D6E-409C-BE32-E72D297353CC}">
              <c16:uniqueId val="{00000009-3FD7-4AA4-8B90-13EFF8C98E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{A5A81A2E-DE5B-4B1B-8514-99DB67213092}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FD7-4AA4-8B90-13EFF8C98E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{3BAB0EA3-7F4A-4900-8001-3492F941E822}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D7-4AA4-8B90-13EFF8C98E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{4CE58B5B-A56E-4457-B8E2-6985C1EFA645}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D7-4AA4-8B90-13EFF8C98E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{1F4CD5C9-8098-4BB4-86FE-5FA7358D5F64}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D7-4AA4-8B90-13EFF8C98E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{74A72DEF-7E64-4A01-A4EA-645AE59743BD}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D7-4AA4-8B90-13EFF8C98E7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{C31A258D-FF1B-430B-92F3-898D8FB049B1}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FD7-4AA4-8B90-13EFF8C98E7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{829C846C-3809-4EC8-A445-54F1945568BB}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FD7-4AA4-8B90-13EFF8C98E7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{8598AD54-E67E-4726-B6C9-9C63A9C77516}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FD7-4AA4-8B90-13EFF8C98E7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{A7E71A73-C9D5-47AA-B1F5-45C4813A6C35}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FD7-4AA4-8B90-13EFF8C98E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48.6</c:v>
                </c:pt>
                <c:pt idx="8">
                  <c:v>56.8</c:v>
                </c:pt>
                <c:pt idx="16">
                  <c:v>52.3</c:v>
                </c:pt>
                <c:pt idx="24">
                  <c:v>55.4</c:v>
                </c:pt>
                <c:pt idx="32">
                  <c:v>52.7</c:v>
                </c:pt>
              </c:numCache>
            </c:numRef>
          </c:yVal>
          <c:smooth val="0"/>
          <c:extLst>
            <c:ext xmlns:c16="http://schemas.microsoft.com/office/drawing/2014/chart" uri="{C3380CC4-5D6E-409C-BE32-E72D297353CC}">
              <c16:uniqueId val="{00000013-3FD7-4AA4-8B90-13EFF8C98E74}"/>
            </c:ext>
          </c:extLst>
        </c:ser>
        <c:dLbls>
          <c:showLegendKey val="0"/>
          <c:showVal val="1"/>
          <c:showCatName val="0"/>
          <c:showSerName val="0"/>
          <c:showPercent val="0"/>
          <c:showBubbleSize val="0"/>
        </c:dLbls>
        <c:axId val="84219776"/>
        <c:axId val="84234240"/>
      </c:scatterChart>
      <c:valAx>
        <c:axId val="84219776"/>
        <c:scaling>
          <c:orientation val="minMax"/>
          <c:max val="18.5"/>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一般会計の元利償還金は、平成２５年度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ピークとなっていたが、大型事業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等の償還が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平成２６年度以降は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。その一方で、公共下水道事業に対する償還負担の増加と、２０２０年東海環状自動車道ＩＣ開通を視野に入れた周辺整備や、ＮＨＫ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大河ドラマ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「麒麟がくる」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を契機とした事業、公共施設等総合管理計画に基づく公共施設の改修などに地方債発行が見込まれることから、今後はより一層事業の厳選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を図るとともに、有利な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起債の活用などにより、適正な比率の管理に努める。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該当なし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市町村合併後に実施した大型事業がおおむね完了し、以後地方債の発行抑制を考慮して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ことから、地方債現在高は順調に減少しているが、充当可能財源の総額もこの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年間は減少が続いているため、将来負担比率の分子は緩やかな減少幅にとどまっている。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、東海環状自動車道ＩＣ開通を視野に入れたまちづくりのための周辺整備や防災行政無線の更新整備、公共施設等総合管理計画に基づく公共施設の改修、緊急自然災害防止対策事業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による河川改修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など、将来起債を伴う大規模事業が想定されるため、長期的視点に立ち、引き続き発行額に留意する必要がある。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基金残高の拡充による将来財源の確保を進め、将来負担比率の分子構造の改善と財政健全化を推進する。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岐阜県山県市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２０２０年の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東海環状自動車道ＩＣ開通を視野に入れたまちづくりのための周辺整備の事業や、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消防広域化に伴う事務負担金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等に基金を活用したため減となった。基金を活用せざるをえないことの要因のひとつには、普通交付税の減少がある。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弾力的な運営を検討し、基金繰入については、実質的な財源不足に伴う補填としての基金繰入の抑制に努めつつも、中長期的に取組むべき課題等においては、時期を逸することのないよう、合併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や魅力あるまちづくり基金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等の特定目的基金の活用も視野に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入</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２０２０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年開通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予定の東海環状自動車道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インターチェンジ周辺整備事業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のひとつの山県ターミナル整備事業や、地方創生事業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等に活用した。ふるさと応援基金については、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年中にいただいた寄附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を、福祉の推進等健やかで安らかなまちづくり事業、公共交通等便利で快適なまちづくり事業、自然を守るまちづくり事業、農林業や商工業の推進事業、教育の充実と健全育成の推進の事業等に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合併以降最大の繰入れ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であったことに対し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より３３百万円減少となったが、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は３７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百万円の減額となった。ふるさと応援基金については、平成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年中にいただいた寄附が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５３，９３８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千円であったことに対し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年中にいただいた寄附が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９９，００７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４５，０６９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千円増加したことにより前年度に比べると増加したが、翌年度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（平成３１年度）に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活用される。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基金の弾力的な運営を検討し、基金繰入については、実質的な財源不足に伴う補填としての基金繰入の抑制に努め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中長期的に取組むべき課題等においては、時期を逸することのないよう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や魅力あるまちづくり基金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等の特定目的基金の活用も視野に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入れ、予算措置を検討していく。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３，６３６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百万円をピークに、平成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２，６３０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１，００６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百万円減少している。その要因の一つには、本市の最大収入科目である普通交付税について、合併特例措置の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終了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及び国勢調査人口の減少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の影響により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減少したため、財政調整基金の繰入れが増加した。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的な一般財源の縮小等は避けられないなか、実質的な財源不足に伴う補填としての基金繰入の抑制に努めつつも、中長期的に取組むべき課題等においては、時期を逸することのないよう対応すべき予算措置については、基金の弾力的な運営を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合併後平成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年度に活用したが、平成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年度以降は活用はなく、平成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年度においても基金繰入を行うことはなかったため、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基金利子による増加のみで、ほぼ増減はなかった。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今後において、出来る限り減債基金の活用を行わない運用を目指すが、必要に応じて減債基金の活用も視野に入れ、予算措置を行っていく。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27,356
26,730
221.98
12,741,549
12,505,563
192,200
8,683,752
13,733,646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有形固定資産減価償却率について、類似団体・全国・県平均と比べ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高い水準で推移している。本市は平成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町村が合併し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町村がそれぞれ整備したものを引継ぎ使用しているため公共施設等の保有は多いが、その多くは昭和５０年代に建てられている。今後一層老朽化が進み、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高くなることが予測されるが、施設寿命を延長</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する施設においては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計画的な改修等を行っていく。また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耐用年数を経過している施設等は、計画的に除却することも視野に入れ、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限られた資産で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公共施設を管理運営していく必要がある。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156664</xdr:rowOff>
    </xdr:from>
    <xdr:to>
      <xdr:col>23</xdr:col>
      <xdr:colOff>136525</xdr:colOff>
      <xdr:row>29</xdr:row>
      <xdr:rowOff>86814</xdr:rowOff>
    </xdr:to>
    <xdr:sp macro="" textlink="">
      <xdr:nvSpPr>
        <xdr:cNvPr id="81" name="楕円 80"/>
        <xdr:cNvSpPr/>
      </xdr:nvSpPr>
      <xdr:spPr>
        <a:xfrm>
          <a:off x="47117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8091</xdr:rowOff>
    </xdr:from>
    <xdr:ext cx="405111" cy="259045"/>
    <xdr:sp macro="" textlink="">
      <xdr:nvSpPr>
        <xdr:cNvPr id="82" name="有形固定資産減価償却率該当値テキスト"/>
        <xdr:cNvSpPr txBox="1"/>
      </xdr:nvSpPr>
      <xdr:spPr>
        <a:xfrm>
          <a:off x="4813300" y="558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40731</xdr:rowOff>
    </xdr:from>
    <xdr:to>
      <xdr:col>19</xdr:col>
      <xdr:colOff>187325</xdr:colOff>
      <xdr:row>29</xdr:row>
      <xdr:rowOff>142331</xdr:rowOff>
    </xdr:to>
    <xdr:sp macro="" textlink="">
      <xdr:nvSpPr>
        <xdr:cNvPr id="83" name="楕円 82"/>
        <xdr:cNvSpPr/>
      </xdr:nvSpPr>
      <xdr:spPr>
        <a:xfrm>
          <a:off x="4000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36014</xdr:rowOff>
    </xdr:from>
    <xdr:to>
      <xdr:col>23</xdr:col>
      <xdr:colOff>85725</xdr:colOff>
      <xdr:row>29</xdr:row>
      <xdr:rowOff>91531</xdr:rowOff>
    </xdr:to>
    <xdr:cxnSp macro="">
      <xdr:nvCxnSpPr>
        <xdr:cNvPr id="84" name="直線コネクタ 83"/>
        <xdr:cNvCxnSpPr/>
      </xdr:nvCxnSpPr>
      <xdr:spPr>
        <a:xfrm flipV="1">
          <a:off x="4051300" y="5779589"/>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85" name="楕円 84"/>
        <xdr:cNvSpPr/>
      </xdr:nvSpPr>
      <xdr:spPr>
        <a:xfrm>
          <a:off x="3238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91531</xdr:rowOff>
    </xdr:from>
    <xdr:to>
      <xdr:col>19</xdr:col>
      <xdr:colOff>136525</xdr:colOff>
      <xdr:row>29</xdr:row>
      <xdr:rowOff>137795</xdr:rowOff>
    </xdr:to>
    <xdr:cxnSp macro="">
      <xdr:nvCxnSpPr>
        <xdr:cNvPr id="86" name="直線コネクタ 85"/>
        <xdr:cNvCxnSpPr/>
      </xdr:nvCxnSpPr>
      <xdr:spPr>
        <a:xfrm flipV="1">
          <a:off x="3289300" y="583510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8074</xdr:rowOff>
    </xdr:from>
    <xdr:to>
      <xdr:col>11</xdr:col>
      <xdr:colOff>187325</xdr:colOff>
      <xdr:row>30</xdr:row>
      <xdr:rowOff>109674</xdr:rowOff>
    </xdr:to>
    <xdr:sp macro="" textlink="">
      <xdr:nvSpPr>
        <xdr:cNvPr id="87" name="楕円 86"/>
        <xdr:cNvSpPr/>
      </xdr:nvSpPr>
      <xdr:spPr>
        <a:xfrm>
          <a:off x="2476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137795</xdr:rowOff>
    </xdr:from>
    <xdr:to>
      <xdr:col>15</xdr:col>
      <xdr:colOff>136525</xdr:colOff>
      <xdr:row>30</xdr:row>
      <xdr:rowOff>58874</xdr:rowOff>
    </xdr:to>
    <xdr:cxnSp macro="">
      <xdr:nvCxnSpPr>
        <xdr:cNvPr id="88" name="直線コネクタ 87"/>
        <xdr:cNvCxnSpPr/>
      </xdr:nvCxnSpPr>
      <xdr:spPr>
        <a:xfrm flipV="1">
          <a:off x="2527300" y="5881370"/>
          <a:ext cx="762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1"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158858</xdr:rowOff>
    </xdr:from>
    <xdr:ext cx="405111" cy="259045"/>
    <xdr:sp macro="" textlink="">
      <xdr:nvSpPr>
        <xdr:cNvPr id="92" name="n_1mainValue有形固定資産減価償却率"/>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3" name="n_2main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126201</xdr:rowOff>
    </xdr:from>
    <xdr:ext cx="405111" cy="259045"/>
    <xdr:sp macro="" textlink="">
      <xdr:nvSpPr>
        <xdr:cNvPr id="94" name="n_3mainValue有形固定資産減価償却率"/>
        <xdr:cNvSpPr txBox="1"/>
      </xdr:nvSpPr>
      <xdr:spPr>
        <a:xfrm>
          <a:off x="2324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債務償還比率は類似団体と比較し低いものの、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は５６０．４ポイント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平成３０年度は５５７．０ポイントと３．４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した。これは、ここ数年においては地方債発行を抑制できていたことや、地方債残高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東海環状自動車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山県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ＩＣ開通の周辺整備等に費用を要するなど事業支出が増加し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たことにより高くなったことが考えられる。当面</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水準していく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ことも予測される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今後においても、緊急性や住民ニーズを的確に把握し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つつ、事業を厳選し業務支出を抑えるなど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後年への負担を軽減できるよう努めていく。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9"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135184</xdr:rowOff>
    </xdr:from>
    <xdr:to>
      <xdr:col>76</xdr:col>
      <xdr:colOff>73025</xdr:colOff>
      <xdr:row>33</xdr:row>
      <xdr:rowOff>65334</xdr:rowOff>
    </xdr:to>
    <xdr:sp macro="" textlink="">
      <xdr:nvSpPr>
        <xdr:cNvPr id="137" name="楕円 136"/>
        <xdr:cNvSpPr/>
      </xdr:nvSpPr>
      <xdr:spPr>
        <a:xfrm>
          <a:off x="14744700" y="63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113611</xdr:rowOff>
    </xdr:from>
    <xdr:ext cx="469744" cy="259045"/>
    <xdr:sp macro="" textlink="">
      <xdr:nvSpPr>
        <xdr:cNvPr id="138" name="債務償還比率該当値テキスト"/>
        <xdr:cNvSpPr txBox="1"/>
      </xdr:nvSpPr>
      <xdr:spPr>
        <a:xfrm>
          <a:off x="14846300" y="637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131106</xdr:rowOff>
    </xdr:from>
    <xdr:to>
      <xdr:col>72</xdr:col>
      <xdr:colOff>123825</xdr:colOff>
      <xdr:row>33</xdr:row>
      <xdr:rowOff>61256</xdr:rowOff>
    </xdr:to>
    <xdr:sp macro="" textlink="">
      <xdr:nvSpPr>
        <xdr:cNvPr id="139" name="楕円 138"/>
        <xdr:cNvSpPr/>
      </xdr:nvSpPr>
      <xdr:spPr>
        <a:xfrm>
          <a:off x="14033500" y="63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10456</xdr:rowOff>
    </xdr:from>
    <xdr:to>
      <xdr:col>76</xdr:col>
      <xdr:colOff>22225</xdr:colOff>
      <xdr:row>33</xdr:row>
      <xdr:rowOff>14534</xdr:rowOff>
    </xdr:to>
    <xdr:cxnSp macro="">
      <xdr:nvCxnSpPr>
        <xdr:cNvPr id="140" name="直線コネクタ 139"/>
        <xdr:cNvCxnSpPr/>
      </xdr:nvCxnSpPr>
      <xdr:spPr>
        <a:xfrm>
          <a:off x="14084300" y="6439831"/>
          <a:ext cx="7112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1"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52383</xdr:rowOff>
    </xdr:from>
    <xdr:ext cx="469744" cy="259045"/>
    <xdr:sp macro="" textlink="">
      <xdr:nvSpPr>
        <xdr:cNvPr id="142" name="n_1mainValue債務償還比率"/>
        <xdr:cNvSpPr txBox="1"/>
      </xdr:nvSpPr>
      <xdr:spPr>
        <a:xfrm>
          <a:off x="13836727" y="648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27,356
26,730
221.98
12,741,549
12,505,563
192,200
8,683,752
13,733,646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165826</xdr:rowOff>
    </xdr:from>
    <xdr:to>
      <xdr:col>24</xdr:col>
      <xdr:colOff>114300</xdr:colOff>
      <xdr:row>36</xdr:row>
      <xdr:rowOff>95976</xdr:rowOff>
    </xdr:to>
    <xdr:sp macro="" textlink="">
      <xdr:nvSpPr>
        <xdr:cNvPr id="72" name="楕円 71"/>
        <xdr:cNvSpPr/>
      </xdr:nvSpPr>
      <xdr:spPr>
        <a:xfrm>
          <a:off x="45847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17253</xdr:rowOff>
    </xdr:from>
    <xdr:ext cx="405111" cy="259045"/>
    <xdr:sp macro="" textlink="">
      <xdr:nvSpPr>
        <xdr:cNvPr id="73" name="【道路】&#10;有形固定資産減価償却率該当値テキスト"/>
        <xdr:cNvSpPr txBox="1"/>
      </xdr:nvSpPr>
      <xdr:spPr>
        <a:xfrm>
          <a:off x="4673600" y="60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4" name="楕円 73"/>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41910</xdr:rowOff>
    </xdr:from>
    <xdr:to>
      <xdr:col>24</xdr:col>
      <xdr:colOff>63500</xdr:colOff>
      <xdr:row>36</xdr:row>
      <xdr:rowOff>45176</xdr:rowOff>
    </xdr:to>
    <xdr:cxnSp macro="">
      <xdr:nvCxnSpPr>
        <xdr:cNvPr id="75" name="直線コネクタ 74"/>
        <xdr:cNvCxnSpPr/>
      </xdr:nvCxnSpPr>
      <xdr:spPr>
        <a:xfrm>
          <a:off x="3797300" y="621411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22134</xdr:rowOff>
    </xdr:from>
    <xdr:to>
      <xdr:col>15</xdr:col>
      <xdr:colOff>101600</xdr:colOff>
      <xdr:row>36</xdr:row>
      <xdr:rowOff>123734</xdr:rowOff>
    </xdr:to>
    <xdr:sp macro="" textlink="">
      <xdr:nvSpPr>
        <xdr:cNvPr id="76" name="楕円 75"/>
        <xdr:cNvSpPr/>
      </xdr:nvSpPr>
      <xdr:spPr>
        <a:xfrm>
          <a:off x="2857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41910</xdr:rowOff>
    </xdr:from>
    <xdr:to>
      <xdr:col>19</xdr:col>
      <xdr:colOff>177800</xdr:colOff>
      <xdr:row>36</xdr:row>
      <xdr:rowOff>72934</xdr:rowOff>
    </xdr:to>
    <xdr:cxnSp macro="">
      <xdr:nvCxnSpPr>
        <xdr:cNvPr id="77" name="直線コネクタ 76"/>
        <xdr:cNvCxnSpPr/>
      </xdr:nvCxnSpPr>
      <xdr:spPr>
        <a:xfrm flipV="1">
          <a:off x="2908300" y="62141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43361</xdr:rowOff>
    </xdr:from>
    <xdr:to>
      <xdr:col>10</xdr:col>
      <xdr:colOff>165100</xdr:colOff>
      <xdr:row>36</xdr:row>
      <xdr:rowOff>144961</xdr:rowOff>
    </xdr:to>
    <xdr:sp macro="" textlink="">
      <xdr:nvSpPr>
        <xdr:cNvPr id="78" name="楕円 77"/>
        <xdr:cNvSpPr/>
      </xdr:nvSpPr>
      <xdr:spPr>
        <a:xfrm>
          <a:off x="1968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72934</xdr:rowOff>
    </xdr:from>
    <xdr:to>
      <xdr:col>15</xdr:col>
      <xdr:colOff>50800</xdr:colOff>
      <xdr:row>36</xdr:row>
      <xdr:rowOff>94161</xdr:rowOff>
    </xdr:to>
    <xdr:cxnSp macro="">
      <xdr:nvCxnSpPr>
        <xdr:cNvPr id="79" name="直線コネクタ 78"/>
        <xdr:cNvCxnSpPr/>
      </xdr:nvCxnSpPr>
      <xdr:spPr>
        <a:xfrm flipV="1">
          <a:off x="2019300" y="624513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1"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82" name="n_3aveValue【道路】&#10;有形固定資産減価償却率"/>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109237</xdr:rowOff>
    </xdr:from>
    <xdr:ext cx="405111" cy="259045"/>
    <xdr:sp macro="" textlink="">
      <xdr:nvSpPr>
        <xdr:cNvPr id="83" name="n_1mainValue【道路】&#10;有形固定資産減価償却率"/>
        <xdr:cNvSpPr txBox="1"/>
      </xdr:nvSpPr>
      <xdr:spPr>
        <a:xfrm>
          <a:off x="3582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140261</xdr:rowOff>
    </xdr:from>
    <xdr:ext cx="405111" cy="259045"/>
    <xdr:sp macro="" textlink="">
      <xdr:nvSpPr>
        <xdr:cNvPr id="84" name="n_2mainValue【道路】&#10;有形固定資産減価償却率"/>
        <xdr:cNvSpPr txBox="1"/>
      </xdr:nvSpPr>
      <xdr:spPr>
        <a:xfrm>
          <a:off x="2705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161488</xdr:rowOff>
    </xdr:from>
    <xdr:ext cx="405111" cy="259045"/>
    <xdr:sp macro="" textlink="">
      <xdr:nvSpPr>
        <xdr:cNvPr id="85" name="n_3mainValue【道路】&#10;有形固定資産減価償却率"/>
        <xdr:cNvSpPr txBox="1"/>
      </xdr:nvSpPr>
      <xdr:spPr>
        <a:xfrm>
          <a:off x="18167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4"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164084</xdr:rowOff>
    </xdr:from>
    <xdr:to>
      <xdr:col>55</xdr:col>
      <xdr:colOff>50800</xdr:colOff>
      <xdr:row>37</xdr:row>
      <xdr:rowOff>94234</xdr:rowOff>
    </xdr:to>
    <xdr:sp macro="" textlink="">
      <xdr:nvSpPr>
        <xdr:cNvPr id="124" name="楕円 123"/>
        <xdr:cNvSpPr/>
      </xdr:nvSpPr>
      <xdr:spPr>
        <a:xfrm>
          <a:off x="10426700" y="63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15511</xdr:rowOff>
    </xdr:from>
    <xdr:ext cx="534377" cy="259045"/>
    <xdr:sp macro="" textlink="">
      <xdr:nvSpPr>
        <xdr:cNvPr id="125" name="【道路】&#10;一人当たり延長該当値テキスト"/>
        <xdr:cNvSpPr txBox="1"/>
      </xdr:nvSpPr>
      <xdr:spPr>
        <a:xfrm>
          <a:off x="10515600" y="61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9779</xdr:rowOff>
    </xdr:from>
    <xdr:to>
      <xdr:col>50</xdr:col>
      <xdr:colOff>165100</xdr:colOff>
      <xdr:row>37</xdr:row>
      <xdr:rowOff>111379</xdr:rowOff>
    </xdr:to>
    <xdr:sp macro="" textlink="">
      <xdr:nvSpPr>
        <xdr:cNvPr id="126" name="楕円 125"/>
        <xdr:cNvSpPr/>
      </xdr:nvSpPr>
      <xdr:spPr>
        <a:xfrm>
          <a:off x="9588500" y="63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43434</xdr:rowOff>
    </xdr:from>
    <xdr:to>
      <xdr:col>55</xdr:col>
      <xdr:colOff>0</xdr:colOff>
      <xdr:row>37</xdr:row>
      <xdr:rowOff>60579</xdr:rowOff>
    </xdr:to>
    <xdr:cxnSp macro="">
      <xdr:nvCxnSpPr>
        <xdr:cNvPr id="127" name="直線コネクタ 126"/>
        <xdr:cNvCxnSpPr/>
      </xdr:nvCxnSpPr>
      <xdr:spPr>
        <a:xfrm flipV="1">
          <a:off x="9639300" y="6387084"/>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18390</xdr:rowOff>
    </xdr:from>
    <xdr:to>
      <xdr:col>46</xdr:col>
      <xdr:colOff>38100</xdr:colOff>
      <xdr:row>37</xdr:row>
      <xdr:rowOff>119990</xdr:rowOff>
    </xdr:to>
    <xdr:sp macro="" textlink="">
      <xdr:nvSpPr>
        <xdr:cNvPr id="128" name="楕円 127"/>
        <xdr:cNvSpPr/>
      </xdr:nvSpPr>
      <xdr:spPr>
        <a:xfrm>
          <a:off x="8699500" y="63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60579</xdr:rowOff>
    </xdr:from>
    <xdr:to>
      <xdr:col>50</xdr:col>
      <xdr:colOff>114300</xdr:colOff>
      <xdr:row>37</xdr:row>
      <xdr:rowOff>69190</xdr:rowOff>
    </xdr:to>
    <xdr:cxnSp macro="">
      <xdr:nvCxnSpPr>
        <xdr:cNvPr id="129" name="直線コネクタ 128"/>
        <xdr:cNvCxnSpPr/>
      </xdr:nvCxnSpPr>
      <xdr:spPr>
        <a:xfrm flipV="1">
          <a:off x="8750300" y="6404229"/>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28943</xdr:rowOff>
    </xdr:from>
    <xdr:to>
      <xdr:col>41</xdr:col>
      <xdr:colOff>101600</xdr:colOff>
      <xdr:row>37</xdr:row>
      <xdr:rowOff>130543</xdr:rowOff>
    </xdr:to>
    <xdr:sp macro="" textlink="">
      <xdr:nvSpPr>
        <xdr:cNvPr id="130" name="楕円 129"/>
        <xdr:cNvSpPr/>
      </xdr:nvSpPr>
      <xdr:spPr>
        <a:xfrm>
          <a:off x="7810500" y="63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69190</xdr:rowOff>
    </xdr:from>
    <xdr:to>
      <xdr:col>45</xdr:col>
      <xdr:colOff>177800</xdr:colOff>
      <xdr:row>37</xdr:row>
      <xdr:rowOff>79743</xdr:rowOff>
    </xdr:to>
    <xdr:cxnSp macro="">
      <xdr:nvCxnSpPr>
        <xdr:cNvPr id="131" name="直線コネクタ 130"/>
        <xdr:cNvCxnSpPr/>
      </xdr:nvCxnSpPr>
      <xdr:spPr>
        <a:xfrm flipV="1">
          <a:off x="7861300" y="6412840"/>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32"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33" name="n_2aveValue【道路】&#10;一人当たり延長"/>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133101</xdr:rowOff>
    </xdr:from>
    <xdr:ext cx="534377" cy="259045"/>
    <xdr:sp macro="" textlink="">
      <xdr:nvSpPr>
        <xdr:cNvPr id="134" name="n_3aveValue【道路】&#10;一人当たり延長"/>
        <xdr:cNvSpPr txBox="1"/>
      </xdr:nvSpPr>
      <xdr:spPr>
        <a:xfrm>
          <a:off x="7594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127906</xdr:rowOff>
    </xdr:from>
    <xdr:ext cx="534377" cy="259045"/>
    <xdr:sp macro="" textlink="">
      <xdr:nvSpPr>
        <xdr:cNvPr id="135" name="n_1mainValue【道路】&#10;一人当たり延長"/>
        <xdr:cNvSpPr txBox="1"/>
      </xdr:nvSpPr>
      <xdr:spPr>
        <a:xfrm>
          <a:off x="9359411" y="61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136517</xdr:rowOff>
    </xdr:from>
    <xdr:ext cx="534377" cy="259045"/>
    <xdr:sp macro="" textlink="">
      <xdr:nvSpPr>
        <xdr:cNvPr id="136" name="n_2mainValue【道路】&#10;一人当たり延長"/>
        <xdr:cNvSpPr txBox="1"/>
      </xdr:nvSpPr>
      <xdr:spPr>
        <a:xfrm>
          <a:off x="8483111" y="6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147070</xdr:rowOff>
    </xdr:from>
    <xdr:ext cx="534377" cy="259045"/>
    <xdr:sp macro="" textlink="">
      <xdr:nvSpPr>
        <xdr:cNvPr id="137" name="n_3mainValue【道路】&#10;一人当たり延長"/>
        <xdr:cNvSpPr txBox="1"/>
      </xdr:nvSpPr>
      <xdr:spPr>
        <a:xfrm>
          <a:off x="7594111" y="614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153307</xdr:rowOff>
    </xdr:from>
    <xdr:to>
      <xdr:col>24</xdr:col>
      <xdr:colOff>114300</xdr:colOff>
      <xdr:row>59</xdr:row>
      <xdr:rowOff>83457</xdr:rowOff>
    </xdr:to>
    <xdr:sp macro="" textlink="">
      <xdr:nvSpPr>
        <xdr:cNvPr id="178" name="楕円 177"/>
        <xdr:cNvSpPr/>
      </xdr:nvSpPr>
      <xdr:spPr>
        <a:xfrm>
          <a:off x="45847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131734</xdr:rowOff>
    </xdr:from>
    <xdr:ext cx="405111" cy="259045"/>
    <xdr:sp macro="" textlink="">
      <xdr:nvSpPr>
        <xdr:cNvPr id="179" name="【橋りょう・トンネル】&#10;有形固定資産減価償却率該当値テキスト"/>
        <xdr:cNvSpPr txBox="1"/>
      </xdr:nvSpPr>
      <xdr:spPr>
        <a:xfrm>
          <a:off x="4673600" y="1007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xdr:rowOff>
    </xdr:from>
    <xdr:to>
      <xdr:col>20</xdr:col>
      <xdr:colOff>38100</xdr:colOff>
      <xdr:row>59</xdr:row>
      <xdr:rowOff>104684</xdr:rowOff>
    </xdr:to>
    <xdr:sp macro="" textlink="">
      <xdr:nvSpPr>
        <xdr:cNvPr id="180" name="楕円 179"/>
        <xdr:cNvSpPr/>
      </xdr:nvSpPr>
      <xdr:spPr>
        <a:xfrm>
          <a:off x="3746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32657</xdr:rowOff>
    </xdr:from>
    <xdr:to>
      <xdr:col>24</xdr:col>
      <xdr:colOff>63500</xdr:colOff>
      <xdr:row>59</xdr:row>
      <xdr:rowOff>53884</xdr:rowOff>
    </xdr:to>
    <xdr:cxnSp macro="">
      <xdr:nvCxnSpPr>
        <xdr:cNvPr id="181" name="直線コネクタ 180"/>
        <xdr:cNvCxnSpPr/>
      </xdr:nvCxnSpPr>
      <xdr:spPr>
        <a:xfrm flipV="1">
          <a:off x="3797300" y="1014820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24312</xdr:rowOff>
    </xdr:from>
    <xdr:to>
      <xdr:col>15</xdr:col>
      <xdr:colOff>101600</xdr:colOff>
      <xdr:row>59</xdr:row>
      <xdr:rowOff>125912</xdr:rowOff>
    </xdr:to>
    <xdr:sp macro="" textlink="">
      <xdr:nvSpPr>
        <xdr:cNvPr id="182" name="楕円 181"/>
        <xdr:cNvSpPr/>
      </xdr:nvSpPr>
      <xdr:spPr>
        <a:xfrm>
          <a:off x="2857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53884</xdr:rowOff>
    </xdr:from>
    <xdr:to>
      <xdr:col>19</xdr:col>
      <xdr:colOff>177800</xdr:colOff>
      <xdr:row>59</xdr:row>
      <xdr:rowOff>75112</xdr:rowOff>
    </xdr:to>
    <xdr:cxnSp macro="">
      <xdr:nvCxnSpPr>
        <xdr:cNvPr id="183" name="直線コネクタ 182"/>
        <xdr:cNvCxnSpPr/>
      </xdr:nvCxnSpPr>
      <xdr:spPr>
        <a:xfrm flipV="1">
          <a:off x="2908300" y="1016943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65133</xdr:rowOff>
    </xdr:from>
    <xdr:to>
      <xdr:col>10</xdr:col>
      <xdr:colOff>165100</xdr:colOff>
      <xdr:row>59</xdr:row>
      <xdr:rowOff>166733</xdr:rowOff>
    </xdr:to>
    <xdr:sp macro="" textlink="">
      <xdr:nvSpPr>
        <xdr:cNvPr id="184" name="楕円 183"/>
        <xdr:cNvSpPr/>
      </xdr:nvSpPr>
      <xdr:spPr>
        <a:xfrm>
          <a:off x="1968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75112</xdr:rowOff>
    </xdr:from>
    <xdr:to>
      <xdr:col>15</xdr:col>
      <xdr:colOff>50800</xdr:colOff>
      <xdr:row>59</xdr:row>
      <xdr:rowOff>115933</xdr:rowOff>
    </xdr:to>
    <xdr:cxnSp macro="">
      <xdr:nvCxnSpPr>
        <xdr:cNvPr id="185" name="直線コネクタ 184"/>
        <xdr:cNvCxnSpPr/>
      </xdr:nvCxnSpPr>
      <xdr:spPr>
        <a:xfrm flipV="1">
          <a:off x="2019300" y="1019066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86"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87"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8"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95811</xdr:rowOff>
    </xdr:from>
    <xdr:ext cx="405111" cy="259045"/>
    <xdr:sp macro="" textlink="">
      <xdr:nvSpPr>
        <xdr:cNvPr id="189" name="n_1mainValue【橋りょう・トンネル】&#10;有形固定資産減価償却率"/>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117039</xdr:rowOff>
    </xdr:from>
    <xdr:ext cx="405111" cy="259045"/>
    <xdr:sp macro="" textlink="">
      <xdr:nvSpPr>
        <xdr:cNvPr id="190" name="n_2mainValue【橋りょう・トンネル】&#10;有形固定資産減価償却率"/>
        <xdr:cNvSpPr txBox="1"/>
      </xdr:nvSpPr>
      <xdr:spPr>
        <a:xfrm>
          <a:off x="2705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157860</xdr:rowOff>
    </xdr:from>
    <xdr:ext cx="405111" cy="259045"/>
    <xdr:sp macro="" textlink="">
      <xdr:nvSpPr>
        <xdr:cNvPr id="191" name="n_3mainValue【橋りょう・トンネル】&#10;有形固定資産減価償却率"/>
        <xdr:cNvSpPr txBox="1"/>
      </xdr:nvSpPr>
      <xdr:spPr>
        <a:xfrm>
          <a:off x="1816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20"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64424</xdr:rowOff>
    </xdr:from>
    <xdr:to>
      <xdr:col>55</xdr:col>
      <xdr:colOff>50800</xdr:colOff>
      <xdr:row>60</xdr:row>
      <xdr:rowOff>166024</xdr:rowOff>
    </xdr:to>
    <xdr:sp macro="" textlink="">
      <xdr:nvSpPr>
        <xdr:cNvPr id="230" name="楕円 229"/>
        <xdr:cNvSpPr/>
      </xdr:nvSpPr>
      <xdr:spPr>
        <a:xfrm>
          <a:off x="10426700" y="103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87301</xdr:rowOff>
    </xdr:from>
    <xdr:ext cx="599010" cy="259045"/>
    <xdr:sp macro="" textlink="">
      <xdr:nvSpPr>
        <xdr:cNvPr id="231" name="【橋りょう・トンネル】&#10;一人当たり有形固定資産（償却資産）額該当値テキスト"/>
        <xdr:cNvSpPr txBox="1"/>
      </xdr:nvSpPr>
      <xdr:spPr>
        <a:xfrm>
          <a:off x="10515600" y="1020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75688</xdr:rowOff>
    </xdr:from>
    <xdr:to>
      <xdr:col>50</xdr:col>
      <xdr:colOff>165100</xdr:colOff>
      <xdr:row>61</xdr:row>
      <xdr:rowOff>5838</xdr:rowOff>
    </xdr:to>
    <xdr:sp macro="" textlink="">
      <xdr:nvSpPr>
        <xdr:cNvPr id="232" name="楕円 231"/>
        <xdr:cNvSpPr/>
      </xdr:nvSpPr>
      <xdr:spPr>
        <a:xfrm>
          <a:off x="9588500" y="1036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115224</xdr:rowOff>
    </xdr:from>
    <xdr:to>
      <xdr:col>55</xdr:col>
      <xdr:colOff>0</xdr:colOff>
      <xdr:row>60</xdr:row>
      <xdr:rowOff>126488</xdr:rowOff>
    </xdr:to>
    <xdr:cxnSp macro="">
      <xdr:nvCxnSpPr>
        <xdr:cNvPr id="233" name="直線コネクタ 232"/>
        <xdr:cNvCxnSpPr/>
      </xdr:nvCxnSpPr>
      <xdr:spPr>
        <a:xfrm flipV="1">
          <a:off x="9639300" y="10402224"/>
          <a:ext cx="8382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87128</xdr:rowOff>
    </xdr:from>
    <xdr:to>
      <xdr:col>46</xdr:col>
      <xdr:colOff>38100</xdr:colOff>
      <xdr:row>61</xdr:row>
      <xdr:rowOff>17278</xdr:rowOff>
    </xdr:to>
    <xdr:sp macro="" textlink="">
      <xdr:nvSpPr>
        <xdr:cNvPr id="234" name="楕円 233"/>
        <xdr:cNvSpPr/>
      </xdr:nvSpPr>
      <xdr:spPr>
        <a:xfrm>
          <a:off x="8699500" y="1037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126488</xdr:rowOff>
    </xdr:from>
    <xdr:to>
      <xdr:col>50</xdr:col>
      <xdr:colOff>114300</xdr:colOff>
      <xdr:row>60</xdr:row>
      <xdr:rowOff>137928</xdr:rowOff>
    </xdr:to>
    <xdr:cxnSp macro="">
      <xdr:nvCxnSpPr>
        <xdr:cNvPr id="235" name="直線コネクタ 234"/>
        <xdr:cNvCxnSpPr/>
      </xdr:nvCxnSpPr>
      <xdr:spPr>
        <a:xfrm flipV="1">
          <a:off x="8750300" y="10413488"/>
          <a:ext cx="88900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121366</xdr:rowOff>
    </xdr:from>
    <xdr:to>
      <xdr:col>41</xdr:col>
      <xdr:colOff>101600</xdr:colOff>
      <xdr:row>61</xdr:row>
      <xdr:rowOff>51516</xdr:rowOff>
    </xdr:to>
    <xdr:sp macro="" textlink="">
      <xdr:nvSpPr>
        <xdr:cNvPr id="236" name="楕円 235"/>
        <xdr:cNvSpPr/>
      </xdr:nvSpPr>
      <xdr:spPr>
        <a:xfrm>
          <a:off x="7810500" y="104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137928</xdr:rowOff>
    </xdr:from>
    <xdr:to>
      <xdr:col>45</xdr:col>
      <xdr:colOff>177800</xdr:colOff>
      <xdr:row>61</xdr:row>
      <xdr:rowOff>716</xdr:rowOff>
    </xdr:to>
    <xdr:cxnSp macro="">
      <xdr:nvCxnSpPr>
        <xdr:cNvPr id="237" name="直線コネクタ 236"/>
        <xdr:cNvCxnSpPr/>
      </xdr:nvCxnSpPr>
      <xdr:spPr>
        <a:xfrm flipV="1">
          <a:off x="7861300" y="10424928"/>
          <a:ext cx="889000" cy="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39"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3376</xdr:rowOff>
    </xdr:from>
    <xdr:ext cx="599010" cy="259045"/>
    <xdr:sp macro="" textlink="">
      <xdr:nvSpPr>
        <xdr:cNvPr id="240" name="n_3aveValue【橋りょう・トンネル】&#10;一人当たり有形固定資産（償却資産）額"/>
        <xdr:cNvSpPr txBox="1"/>
      </xdr:nvSpPr>
      <xdr:spPr>
        <a:xfrm>
          <a:off x="7561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22365</xdr:rowOff>
    </xdr:from>
    <xdr:ext cx="599010" cy="259045"/>
    <xdr:sp macro="" textlink="">
      <xdr:nvSpPr>
        <xdr:cNvPr id="241" name="n_1mainValue【橋りょう・トンネル】&#10;一人当たり有形固定資産（償却資産）額"/>
        <xdr:cNvSpPr txBox="1"/>
      </xdr:nvSpPr>
      <xdr:spPr>
        <a:xfrm>
          <a:off x="9327095" y="1013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33805</xdr:rowOff>
    </xdr:from>
    <xdr:ext cx="599010" cy="259045"/>
    <xdr:sp macro="" textlink="">
      <xdr:nvSpPr>
        <xdr:cNvPr id="242" name="n_2mainValue【橋りょう・トンネル】&#10;一人当たり有形固定資産（償却資産）額"/>
        <xdr:cNvSpPr txBox="1"/>
      </xdr:nvSpPr>
      <xdr:spPr>
        <a:xfrm>
          <a:off x="8450795" y="101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68043</xdr:rowOff>
    </xdr:from>
    <xdr:ext cx="599010" cy="259045"/>
    <xdr:sp macro="" textlink="">
      <xdr:nvSpPr>
        <xdr:cNvPr id="243" name="n_3mainValue【橋りょう・トンネル】&#10;一人当たり有形固定資産（償却資産）額"/>
        <xdr:cNvSpPr txBox="1"/>
      </xdr:nvSpPr>
      <xdr:spPr>
        <a:xfrm>
          <a:off x="7561795" y="1018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86905</xdr:rowOff>
    </xdr:from>
    <xdr:to>
      <xdr:col>24</xdr:col>
      <xdr:colOff>114300</xdr:colOff>
      <xdr:row>81</xdr:row>
      <xdr:rowOff>17055</xdr:rowOff>
    </xdr:to>
    <xdr:sp macro="" textlink="">
      <xdr:nvSpPr>
        <xdr:cNvPr id="284" name="楕円 283"/>
        <xdr:cNvSpPr/>
      </xdr:nvSpPr>
      <xdr:spPr>
        <a:xfrm>
          <a:off x="45847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109782</xdr:rowOff>
    </xdr:from>
    <xdr:ext cx="405111" cy="259045"/>
    <xdr:sp macro="" textlink="">
      <xdr:nvSpPr>
        <xdr:cNvPr id="285" name="【公営住宅】&#10;有形固定資産減価償却率該当値テキスト"/>
        <xdr:cNvSpPr txBox="1"/>
      </xdr:nvSpPr>
      <xdr:spPr>
        <a:xfrm>
          <a:off x="4673600" y="1365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114663</xdr:rowOff>
    </xdr:from>
    <xdr:to>
      <xdr:col>20</xdr:col>
      <xdr:colOff>38100</xdr:colOff>
      <xdr:row>81</xdr:row>
      <xdr:rowOff>44813</xdr:rowOff>
    </xdr:to>
    <xdr:sp macro="" textlink="">
      <xdr:nvSpPr>
        <xdr:cNvPr id="286" name="楕円 285"/>
        <xdr:cNvSpPr/>
      </xdr:nvSpPr>
      <xdr:spPr>
        <a:xfrm>
          <a:off x="3746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137705</xdr:rowOff>
    </xdr:from>
    <xdr:to>
      <xdr:col>24</xdr:col>
      <xdr:colOff>63500</xdr:colOff>
      <xdr:row>80</xdr:row>
      <xdr:rowOff>165463</xdr:rowOff>
    </xdr:to>
    <xdr:cxnSp macro="">
      <xdr:nvCxnSpPr>
        <xdr:cNvPr id="287" name="直線コネクタ 286"/>
        <xdr:cNvCxnSpPr/>
      </xdr:nvCxnSpPr>
      <xdr:spPr>
        <a:xfrm flipV="1">
          <a:off x="3797300" y="1385370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137523</xdr:rowOff>
    </xdr:from>
    <xdr:to>
      <xdr:col>15</xdr:col>
      <xdr:colOff>101600</xdr:colOff>
      <xdr:row>81</xdr:row>
      <xdr:rowOff>67673</xdr:rowOff>
    </xdr:to>
    <xdr:sp macro="" textlink="">
      <xdr:nvSpPr>
        <xdr:cNvPr id="288" name="楕円 287"/>
        <xdr:cNvSpPr/>
      </xdr:nvSpPr>
      <xdr:spPr>
        <a:xfrm>
          <a:off x="2857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165463</xdr:rowOff>
    </xdr:from>
    <xdr:to>
      <xdr:col>19</xdr:col>
      <xdr:colOff>177800</xdr:colOff>
      <xdr:row>81</xdr:row>
      <xdr:rowOff>16873</xdr:rowOff>
    </xdr:to>
    <xdr:cxnSp macro="">
      <xdr:nvCxnSpPr>
        <xdr:cNvPr id="289" name="直線コネクタ 288"/>
        <xdr:cNvCxnSpPr/>
      </xdr:nvCxnSpPr>
      <xdr:spPr>
        <a:xfrm flipV="1">
          <a:off x="2908300" y="138814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0" name="楕円 289"/>
        <xdr:cNvSpPr/>
      </xdr:nvSpPr>
      <xdr:spPr>
        <a:xfrm>
          <a:off x="1968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16873</xdr:rowOff>
    </xdr:from>
    <xdr:to>
      <xdr:col>15</xdr:col>
      <xdr:colOff>50800</xdr:colOff>
      <xdr:row>82</xdr:row>
      <xdr:rowOff>28302</xdr:rowOff>
    </xdr:to>
    <xdr:cxnSp macro="">
      <xdr:nvCxnSpPr>
        <xdr:cNvPr id="291" name="直線コネクタ 290"/>
        <xdr:cNvCxnSpPr/>
      </xdr:nvCxnSpPr>
      <xdr:spPr>
        <a:xfrm flipV="1">
          <a:off x="2019300" y="13904323"/>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93"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61340</xdr:rowOff>
    </xdr:from>
    <xdr:ext cx="405111" cy="259045"/>
    <xdr:sp macro="" textlink="">
      <xdr:nvSpPr>
        <xdr:cNvPr id="295" name="n_1mainValue【公営住宅】&#10;有形固定資産減価償却率"/>
        <xdr:cNvSpPr txBox="1"/>
      </xdr:nvSpPr>
      <xdr:spPr>
        <a:xfrm>
          <a:off x="35820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84200</xdr:rowOff>
    </xdr:from>
    <xdr:ext cx="405111" cy="259045"/>
    <xdr:sp macro="" textlink="">
      <xdr:nvSpPr>
        <xdr:cNvPr id="296" name="n_2mainValue【公営住宅】&#10;有形固定資産減価償却率"/>
        <xdr:cNvSpPr txBox="1"/>
      </xdr:nvSpPr>
      <xdr:spPr>
        <a:xfrm>
          <a:off x="2705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297" name="n_3mainValue【公営住宅】&#10;有形固定資産減価償却率"/>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6"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28829</xdr:rowOff>
    </xdr:from>
    <xdr:to>
      <xdr:col>55</xdr:col>
      <xdr:colOff>50800</xdr:colOff>
      <xdr:row>86</xdr:row>
      <xdr:rowOff>130429</xdr:rowOff>
    </xdr:to>
    <xdr:sp macro="" textlink="">
      <xdr:nvSpPr>
        <xdr:cNvPr id="336" name="楕円 335"/>
        <xdr:cNvSpPr/>
      </xdr:nvSpPr>
      <xdr:spPr>
        <a:xfrm>
          <a:off x="10426700" y="1477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115206</xdr:rowOff>
    </xdr:from>
    <xdr:ext cx="469744" cy="259045"/>
    <xdr:sp macro="" textlink="">
      <xdr:nvSpPr>
        <xdr:cNvPr id="337" name="【公営住宅】&#10;一人当たり面積該当値テキスト"/>
        <xdr:cNvSpPr txBox="1"/>
      </xdr:nvSpPr>
      <xdr:spPr>
        <a:xfrm>
          <a:off x="10515600" y="146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29211</xdr:rowOff>
    </xdr:from>
    <xdr:to>
      <xdr:col>50</xdr:col>
      <xdr:colOff>165100</xdr:colOff>
      <xdr:row>86</xdr:row>
      <xdr:rowOff>130811</xdr:rowOff>
    </xdr:to>
    <xdr:sp macro="" textlink="">
      <xdr:nvSpPr>
        <xdr:cNvPr id="338" name="楕円 337"/>
        <xdr:cNvSpPr/>
      </xdr:nvSpPr>
      <xdr:spPr>
        <a:xfrm>
          <a:off x="9588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79629</xdr:rowOff>
    </xdr:from>
    <xdr:to>
      <xdr:col>55</xdr:col>
      <xdr:colOff>0</xdr:colOff>
      <xdr:row>86</xdr:row>
      <xdr:rowOff>80011</xdr:rowOff>
    </xdr:to>
    <xdr:cxnSp macro="">
      <xdr:nvCxnSpPr>
        <xdr:cNvPr id="339" name="直線コネクタ 338"/>
        <xdr:cNvCxnSpPr/>
      </xdr:nvCxnSpPr>
      <xdr:spPr>
        <a:xfrm flipV="1">
          <a:off x="9639300" y="14824329"/>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29590</xdr:rowOff>
    </xdr:from>
    <xdr:to>
      <xdr:col>46</xdr:col>
      <xdr:colOff>38100</xdr:colOff>
      <xdr:row>86</xdr:row>
      <xdr:rowOff>131190</xdr:rowOff>
    </xdr:to>
    <xdr:sp macro="" textlink="">
      <xdr:nvSpPr>
        <xdr:cNvPr id="340" name="楕円 339"/>
        <xdr:cNvSpPr/>
      </xdr:nvSpPr>
      <xdr:spPr>
        <a:xfrm>
          <a:off x="8699500" y="147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80011</xdr:rowOff>
    </xdr:from>
    <xdr:to>
      <xdr:col>50</xdr:col>
      <xdr:colOff>114300</xdr:colOff>
      <xdr:row>86</xdr:row>
      <xdr:rowOff>80390</xdr:rowOff>
    </xdr:to>
    <xdr:cxnSp macro="">
      <xdr:nvCxnSpPr>
        <xdr:cNvPr id="341" name="直線コネクタ 340"/>
        <xdr:cNvCxnSpPr/>
      </xdr:nvCxnSpPr>
      <xdr:spPr>
        <a:xfrm flipV="1">
          <a:off x="8750300" y="14824711"/>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41783</xdr:rowOff>
    </xdr:from>
    <xdr:to>
      <xdr:col>41</xdr:col>
      <xdr:colOff>101600</xdr:colOff>
      <xdr:row>86</xdr:row>
      <xdr:rowOff>143383</xdr:rowOff>
    </xdr:to>
    <xdr:sp macro="" textlink="">
      <xdr:nvSpPr>
        <xdr:cNvPr id="342" name="楕円 341"/>
        <xdr:cNvSpPr/>
      </xdr:nvSpPr>
      <xdr:spPr>
        <a:xfrm>
          <a:off x="7810500" y="1478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80390</xdr:rowOff>
    </xdr:from>
    <xdr:to>
      <xdr:col>45</xdr:col>
      <xdr:colOff>177800</xdr:colOff>
      <xdr:row>86</xdr:row>
      <xdr:rowOff>92583</xdr:rowOff>
    </xdr:to>
    <xdr:cxnSp macro="">
      <xdr:nvCxnSpPr>
        <xdr:cNvPr id="343" name="直線コネクタ 342"/>
        <xdr:cNvCxnSpPr/>
      </xdr:nvCxnSpPr>
      <xdr:spPr>
        <a:xfrm flipV="1">
          <a:off x="7861300" y="14825090"/>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44"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45"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121938</xdr:rowOff>
    </xdr:from>
    <xdr:ext cx="469744" cy="259045"/>
    <xdr:sp macro="" textlink="">
      <xdr:nvSpPr>
        <xdr:cNvPr id="347" name="n_1mainValue【公営住宅】&#10;一人当たり面積"/>
        <xdr:cNvSpPr txBox="1"/>
      </xdr:nvSpPr>
      <xdr:spPr>
        <a:xfrm>
          <a:off x="93917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122317</xdr:rowOff>
    </xdr:from>
    <xdr:ext cx="469744" cy="259045"/>
    <xdr:sp macro="" textlink="">
      <xdr:nvSpPr>
        <xdr:cNvPr id="348" name="n_2mainValue【公営住宅】&#10;一人当たり面積"/>
        <xdr:cNvSpPr txBox="1"/>
      </xdr:nvSpPr>
      <xdr:spPr>
        <a:xfrm>
          <a:off x="85154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134510</xdr:rowOff>
    </xdr:from>
    <xdr:ext cx="469744" cy="259045"/>
    <xdr:sp macro="" textlink="">
      <xdr:nvSpPr>
        <xdr:cNvPr id="349" name="n_3mainValue【公営住宅】&#10;一人当たり面積"/>
        <xdr:cNvSpPr txBox="1"/>
      </xdr:nvSpPr>
      <xdr:spPr>
        <a:xfrm>
          <a:off x="7626427" y="1487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89081</xdr:rowOff>
    </xdr:from>
    <xdr:to>
      <xdr:col>85</xdr:col>
      <xdr:colOff>177800</xdr:colOff>
      <xdr:row>36</xdr:row>
      <xdr:rowOff>19231</xdr:rowOff>
    </xdr:to>
    <xdr:sp macro="" textlink="">
      <xdr:nvSpPr>
        <xdr:cNvPr id="406" name="楕円 405"/>
        <xdr:cNvSpPr/>
      </xdr:nvSpPr>
      <xdr:spPr>
        <a:xfrm>
          <a:off x="162687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111958</xdr:rowOff>
    </xdr:from>
    <xdr:ext cx="405111" cy="259045"/>
    <xdr:sp macro="" textlink="">
      <xdr:nvSpPr>
        <xdr:cNvPr id="407" name="【認定こども園・幼稚園・保育所】&#10;有形固定資産減価償却率該当値テキスト"/>
        <xdr:cNvSpPr txBox="1"/>
      </xdr:nvSpPr>
      <xdr:spPr>
        <a:xfrm>
          <a:off x="16357600" y="59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82550</xdr:rowOff>
    </xdr:from>
    <xdr:to>
      <xdr:col>81</xdr:col>
      <xdr:colOff>101600</xdr:colOff>
      <xdr:row>36</xdr:row>
      <xdr:rowOff>12700</xdr:rowOff>
    </xdr:to>
    <xdr:sp macro="" textlink="">
      <xdr:nvSpPr>
        <xdr:cNvPr id="408" name="楕円 407"/>
        <xdr:cNvSpPr/>
      </xdr:nvSpPr>
      <xdr:spPr>
        <a:xfrm>
          <a:off x="1543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133350</xdr:rowOff>
    </xdr:from>
    <xdr:to>
      <xdr:col>85</xdr:col>
      <xdr:colOff>127000</xdr:colOff>
      <xdr:row>35</xdr:row>
      <xdr:rowOff>139881</xdr:rowOff>
    </xdr:to>
    <xdr:cxnSp macro="">
      <xdr:nvCxnSpPr>
        <xdr:cNvPr id="409" name="直線コネクタ 408"/>
        <xdr:cNvCxnSpPr/>
      </xdr:nvCxnSpPr>
      <xdr:spPr>
        <a:xfrm>
          <a:off x="15481300" y="61341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120106</xdr:rowOff>
    </xdr:from>
    <xdr:to>
      <xdr:col>76</xdr:col>
      <xdr:colOff>165100</xdr:colOff>
      <xdr:row>36</xdr:row>
      <xdr:rowOff>50256</xdr:rowOff>
    </xdr:to>
    <xdr:sp macro="" textlink="">
      <xdr:nvSpPr>
        <xdr:cNvPr id="410" name="楕円 409"/>
        <xdr:cNvSpPr/>
      </xdr:nvSpPr>
      <xdr:spPr>
        <a:xfrm>
          <a:off x="14541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133350</xdr:rowOff>
    </xdr:from>
    <xdr:to>
      <xdr:col>81</xdr:col>
      <xdr:colOff>50800</xdr:colOff>
      <xdr:row>35</xdr:row>
      <xdr:rowOff>170906</xdr:rowOff>
    </xdr:to>
    <xdr:cxnSp macro="">
      <xdr:nvCxnSpPr>
        <xdr:cNvPr id="411" name="直線コネクタ 410"/>
        <xdr:cNvCxnSpPr/>
      </xdr:nvCxnSpPr>
      <xdr:spPr>
        <a:xfrm flipV="1">
          <a:off x="14592300" y="61341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17236</xdr:rowOff>
    </xdr:from>
    <xdr:to>
      <xdr:col>72</xdr:col>
      <xdr:colOff>38100</xdr:colOff>
      <xdr:row>36</xdr:row>
      <xdr:rowOff>118836</xdr:rowOff>
    </xdr:to>
    <xdr:sp macro="" textlink="">
      <xdr:nvSpPr>
        <xdr:cNvPr id="412" name="楕円 411"/>
        <xdr:cNvSpPr/>
      </xdr:nvSpPr>
      <xdr:spPr>
        <a:xfrm>
          <a:off x="13652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170906</xdr:rowOff>
    </xdr:from>
    <xdr:to>
      <xdr:col>76</xdr:col>
      <xdr:colOff>114300</xdr:colOff>
      <xdr:row>36</xdr:row>
      <xdr:rowOff>68036</xdr:rowOff>
    </xdr:to>
    <xdr:cxnSp macro="">
      <xdr:nvCxnSpPr>
        <xdr:cNvPr id="413" name="直線コネクタ 412"/>
        <xdr:cNvCxnSpPr/>
      </xdr:nvCxnSpPr>
      <xdr:spPr>
        <a:xfrm flipV="1">
          <a:off x="13703300" y="61716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16"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29227</xdr:rowOff>
    </xdr:from>
    <xdr:ext cx="405111" cy="259045"/>
    <xdr:sp macro="" textlink="">
      <xdr:nvSpPr>
        <xdr:cNvPr id="417" name="n_1mainValue【認定こども園・幼稚園・保育所】&#10;有形固定資産減価償却率"/>
        <xdr:cNvSpPr txBox="1"/>
      </xdr:nvSpPr>
      <xdr:spPr>
        <a:xfrm>
          <a:off x="1526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66783</xdr:rowOff>
    </xdr:from>
    <xdr:ext cx="405111" cy="259045"/>
    <xdr:sp macro="" textlink="">
      <xdr:nvSpPr>
        <xdr:cNvPr id="418" name="n_2mainValue【認定こども園・幼稚園・保育所】&#10;有形固定資産減価償却率"/>
        <xdr:cNvSpPr txBox="1"/>
      </xdr:nvSpPr>
      <xdr:spPr>
        <a:xfrm>
          <a:off x="143897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135363</xdr:rowOff>
    </xdr:from>
    <xdr:ext cx="405111" cy="259045"/>
    <xdr:sp macro="" textlink="">
      <xdr:nvSpPr>
        <xdr:cNvPr id="419" name="n_3mainValue【認定こども園・幼稚園・保育所】&#10;有形固定資産減価償却率"/>
        <xdr:cNvSpPr txBox="1"/>
      </xdr:nvSpPr>
      <xdr:spPr>
        <a:xfrm>
          <a:off x="13500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50"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38463</xdr:rowOff>
    </xdr:from>
    <xdr:to>
      <xdr:col>116</xdr:col>
      <xdr:colOff>114300</xdr:colOff>
      <xdr:row>38</xdr:row>
      <xdr:rowOff>140063</xdr:rowOff>
    </xdr:to>
    <xdr:sp macro="" textlink="">
      <xdr:nvSpPr>
        <xdr:cNvPr id="460" name="楕円 459"/>
        <xdr:cNvSpPr/>
      </xdr:nvSpPr>
      <xdr:spPr>
        <a:xfrm>
          <a:off x="221107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61340</xdr:rowOff>
    </xdr:from>
    <xdr:ext cx="469744" cy="259045"/>
    <xdr:sp macro="" textlink="">
      <xdr:nvSpPr>
        <xdr:cNvPr id="461" name="【認定こども園・幼稚園・保育所】&#10;一人当たり面積該当値テキスト"/>
        <xdr:cNvSpPr txBox="1"/>
      </xdr:nvSpPr>
      <xdr:spPr>
        <a:xfrm>
          <a:off x="22199600" y="64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167459</xdr:rowOff>
    </xdr:from>
    <xdr:to>
      <xdr:col>112</xdr:col>
      <xdr:colOff>38100</xdr:colOff>
      <xdr:row>38</xdr:row>
      <xdr:rowOff>97609</xdr:rowOff>
    </xdr:to>
    <xdr:sp macro="" textlink="">
      <xdr:nvSpPr>
        <xdr:cNvPr id="462" name="楕円 461"/>
        <xdr:cNvSpPr/>
      </xdr:nvSpPr>
      <xdr:spPr>
        <a:xfrm>
          <a:off x="21272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46809</xdr:rowOff>
    </xdr:from>
    <xdr:to>
      <xdr:col>116</xdr:col>
      <xdr:colOff>63500</xdr:colOff>
      <xdr:row>38</xdr:row>
      <xdr:rowOff>89263</xdr:rowOff>
    </xdr:to>
    <xdr:cxnSp macro="">
      <xdr:nvCxnSpPr>
        <xdr:cNvPr id="463" name="直線コネクタ 462"/>
        <xdr:cNvCxnSpPr/>
      </xdr:nvCxnSpPr>
      <xdr:spPr>
        <a:xfrm>
          <a:off x="21323300" y="656190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5806</xdr:rowOff>
    </xdr:from>
    <xdr:to>
      <xdr:col>107</xdr:col>
      <xdr:colOff>101600</xdr:colOff>
      <xdr:row>38</xdr:row>
      <xdr:rowOff>107406</xdr:rowOff>
    </xdr:to>
    <xdr:sp macro="" textlink="">
      <xdr:nvSpPr>
        <xdr:cNvPr id="464" name="楕円 463"/>
        <xdr:cNvSpPr/>
      </xdr:nvSpPr>
      <xdr:spPr>
        <a:xfrm>
          <a:off x="20383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46809</xdr:rowOff>
    </xdr:from>
    <xdr:to>
      <xdr:col>111</xdr:col>
      <xdr:colOff>177800</xdr:colOff>
      <xdr:row>38</xdr:row>
      <xdr:rowOff>56606</xdr:rowOff>
    </xdr:to>
    <xdr:cxnSp macro="">
      <xdr:nvCxnSpPr>
        <xdr:cNvPr id="465" name="直線コネクタ 464"/>
        <xdr:cNvCxnSpPr/>
      </xdr:nvCxnSpPr>
      <xdr:spPr>
        <a:xfrm flipV="1">
          <a:off x="20434300" y="656190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74385</xdr:rowOff>
    </xdr:from>
    <xdr:to>
      <xdr:col>102</xdr:col>
      <xdr:colOff>165100</xdr:colOff>
      <xdr:row>39</xdr:row>
      <xdr:rowOff>4535</xdr:rowOff>
    </xdr:to>
    <xdr:sp macro="" textlink="">
      <xdr:nvSpPr>
        <xdr:cNvPr id="466" name="楕円 465"/>
        <xdr:cNvSpPr/>
      </xdr:nvSpPr>
      <xdr:spPr>
        <a:xfrm>
          <a:off x="19494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56606</xdr:rowOff>
    </xdr:from>
    <xdr:to>
      <xdr:col>107</xdr:col>
      <xdr:colOff>50800</xdr:colOff>
      <xdr:row>38</xdr:row>
      <xdr:rowOff>125185</xdr:rowOff>
    </xdr:to>
    <xdr:cxnSp macro="">
      <xdr:nvCxnSpPr>
        <xdr:cNvPr id="467" name="直線コネクタ 466"/>
        <xdr:cNvCxnSpPr/>
      </xdr:nvCxnSpPr>
      <xdr:spPr>
        <a:xfrm flipV="1">
          <a:off x="19545300" y="657170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68"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69"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44649</xdr:rowOff>
    </xdr:from>
    <xdr:ext cx="469744" cy="259045"/>
    <xdr:sp macro="" textlink="">
      <xdr:nvSpPr>
        <xdr:cNvPr id="470" name="n_3aveValue【認定こども園・幼稚園・保育所】&#10;一人当たり面積"/>
        <xdr:cNvSpPr txBox="1"/>
      </xdr:nvSpPr>
      <xdr:spPr>
        <a:xfrm>
          <a:off x="19310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114135</xdr:rowOff>
    </xdr:from>
    <xdr:ext cx="469744" cy="259045"/>
    <xdr:sp macro="" textlink="">
      <xdr:nvSpPr>
        <xdr:cNvPr id="471" name="n_1mainValue【認定こども園・幼稚園・保育所】&#10;一人当たり面積"/>
        <xdr:cNvSpPr txBox="1"/>
      </xdr:nvSpPr>
      <xdr:spPr>
        <a:xfrm>
          <a:off x="21075727" y="628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123933</xdr:rowOff>
    </xdr:from>
    <xdr:ext cx="469744" cy="259045"/>
    <xdr:sp macro="" textlink="">
      <xdr:nvSpPr>
        <xdr:cNvPr id="472" name="n_2mainValue【認定こども園・幼稚園・保育所】&#10;一人当たり面積"/>
        <xdr:cNvSpPr txBox="1"/>
      </xdr:nvSpPr>
      <xdr:spPr>
        <a:xfrm>
          <a:off x="20199427"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21063</xdr:rowOff>
    </xdr:from>
    <xdr:ext cx="469744" cy="259045"/>
    <xdr:sp macro="" textlink="">
      <xdr:nvSpPr>
        <xdr:cNvPr id="473" name="n_3mainValue【認定こども園・幼稚園・保育所】&#10;一人当たり面積"/>
        <xdr:cNvSpPr txBox="1"/>
      </xdr:nvSpPr>
      <xdr:spPr>
        <a:xfrm>
          <a:off x="19310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03"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513" name="楕円 512"/>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123842</xdr:rowOff>
    </xdr:from>
    <xdr:ext cx="405111" cy="259045"/>
    <xdr:sp macro="" textlink="">
      <xdr:nvSpPr>
        <xdr:cNvPr id="514" name="【学校施設】&#10;有形固定資産減価償却率該当値テキスト"/>
        <xdr:cNvSpPr txBox="1"/>
      </xdr:nvSpPr>
      <xdr:spPr>
        <a:xfrm>
          <a:off x="163576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xdr:rowOff>
    </xdr:from>
    <xdr:to>
      <xdr:col>81</xdr:col>
      <xdr:colOff>101600</xdr:colOff>
      <xdr:row>60</xdr:row>
      <xdr:rowOff>104140</xdr:rowOff>
    </xdr:to>
    <xdr:sp macro="" textlink="">
      <xdr:nvSpPr>
        <xdr:cNvPr id="515" name="楕円 514"/>
        <xdr:cNvSpPr/>
      </xdr:nvSpPr>
      <xdr:spPr>
        <a:xfrm>
          <a:off x="15430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24765</xdr:rowOff>
    </xdr:from>
    <xdr:to>
      <xdr:col>85</xdr:col>
      <xdr:colOff>127000</xdr:colOff>
      <xdr:row>60</xdr:row>
      <xdr:rowOff>53340</xdr:rowOff>
    </xdr:to>
    <xdr:cxnSp macro="">
      <xdr:nvCxnSpPr>
        <xdr:cNvPr id="516" name="直線コネクタ 515"/>
        <xdr:cNvCxnSpPr/>
      </xdr:nvCxnSpPr>
      <xdr:spPr>
        <a:xfrm flipV="1">
          <a:off x="15481300" y="103117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17" name="楕円 516"/>
        <xdr:cNvSpPr/>
      </xdr:nvSpPr>
      <xdr:spPr>
        <a:xfrm>
          <a:off x="14541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53340</xdr:rowOff>
    </xdr:from>
    <xdr:to>
      <xdr:col>81</xdr:col>
      <xdr:colOff>50800</xdr:colOff>
      <xdr:row>60</xdr:row>
      <xdr:rowOff>70485</xdr:rowOff>
    </xdr:to>
    <xdr:cxnSp macro="">
      <xdr:nvCxnSpPr>
        <xdr:cNvPr id="518" name="直線コネクタ 517"/>
        <xdr:cNvCxnSpPr/>
      </xdr:nvCxnSpPr>
      <xdr:spPr>
        <a:xfrm flipV="1">
          <a:off x="14592300" y="103403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19" name="楕円 518"/>
        <xdr:cNvSpPr/>
      </xdr:nvSpPr>
      <xdr:spPr>
        <a:xfrm>
          <a:off x="13652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70485</xdr:rowOff>
    </xdr:from>
    <xdr:to>
      <xdr:col>76</xdr:col>
      <xdr:colOff>114300</xdr:colOff>
      <xdr:row>60</xdr:row>
      <xdr:rowOff>156210</xdr:rowOff>
    </xdr:to>
    <xdr:cxnSp macro="">
      <xdr:nvCxnSpPr>
        <xdr:cNvPr id="520" name="直線コネクタ 519"/>
        <xdr:cNvCxnSpPr/>
      </xdr:nvCxnSpPr>
      <xdr:spPr>
        <a:xfrm flipV="1">
          <a:off x="13703300" y="1035748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521"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22"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523"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95267</xdr:rowOff>
    </xdr:from>
    <xdr:ext cx="405111" cy="259045"/>
    <xdr:sp macro="" textlink="">
      <xdr:nvSpPr>
        <xdr:cNvPr id="524" name="n_1mainValue【学校施設】&#10;有形固定資産減価償却率"/>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25" name="n_2main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26" name="n_3main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54"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124764</xdr:rowOff>
    </xdr:from>
    <xdr:to>
      <xdr:col>116</xdr:col>
      <xdr:colOff>114300</xdr:colOff>
      <xdr:row>60</xdr:row>
      <xdr:rowOff>54914</xdr:rowOff>
    </xdr:to>
    <xdr:sp macro="" textlink="">
      <xdr:nvSpPr>
        <xdr:cNvPr id="564" name="楕円 563"/>
        <xdr:cNvSpPr/>
      </xdr:nvSpPr>
      <xdr:spPr>
        <a:xfrm>
          <a:off x="22110700" y="102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147641</xdr:rowOff>
    </xdr:from>
    <xdr:ext cx="469744" cy="259045"/>
    <xdr:sp macro="" textlink="">
      <xdr:nvSpPr>
        <xdr:cNvPr id="565" name="【学校施設】&#10;一人当たり面積該当値テキスト"/>
        <xdr:cNvSpPr txBox="1"/>
      </xdr:nvSpPr>
      <xdr:spPr>
        <a:xfrm>
          <a:off x="22199600" y="1009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103277</xdr:rowOff>
    </xdr:from>
    <xdr:to>
      <xdr:col>112</xdr:col>
      <xdr:colOff>38100</xdr:colOff>
      <xdr:row>60</xdr:row>
      <xdr:rowOff>33427</xdr:rowOff>
    </xdr:to>
    <xdr:sp macro="" textlink="">
      <xdr:nvSpPr>
        <xdr:cNvPr id="566" name="楕円 565"/>
        <xdr:cNvSpPr/>
      </xdr:nvSpPr>
      <xdr:spPr>
        <a:xfrm>
          <a:off x="21272500" y="10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154077</xdr:rowOff>
    </xdr:from>
    <xdr:to>
      <xdr:col>116</xdr:col>
      <xdr:colOff>63500</xdr:colOff>
      <xdr:row>60</xdr:row>
      <xdr:rowOff>4114</xdr:rowOff>
    </xdr:to>
    <xdr:cxnSp macro="">
      <xdr:nvCxnSpPr>
        <xdr:cNvPr id="567" name="直線コネクタ 566"/>
        <xdr:cNvCxnSpPr/>
      </xdr:nvCxnSpPr>
      <xdr:spPr>
        <a:xfrm>
          <a:off x="21323300" y="10269627"/>
          <a:ext cx="8382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154025</xdr:rowOff>
    </xdr:from>
    <xdr:to>
      <xdr:col>107</xdr:col>
      <xdr:colOff>101600</xdr:colOff>
      <xdr:row>60</xdr:row>
      <xdr:rowOff>84175</xdr:rowOff>
    </xdr:to>
    <xdr:sp macro="" textlink="">
      <xdr:nvSpPr>
        <xdr:cNvPr id="568" name="楕円 567"/>
        <xdr:cNvSpPr/>
      </xdr:nvSpPr>
      <xdr:spPr>
        <a:xfrm>
          <a:off x="20383500" y="102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154077</xdr:rowOff>
    </xdr:from>
    <xdr:to>
      <xdr:col>111</xdr:col>
      <xdr:colOff>177800</xdr:colOff>
      <xdr:row>60</xdr:row>
      <xdr:rowOff>33375</xdr:rowOff>
    </xdr:to>
    <xdr:cxnSp macro="">
      <xdr:nvCxnSpPr>
        <xdr:cNvPr id="569" name="直線コネクタ 568"/>
        <xdr:cNvCxnSpPr/>
      </xdr:nvCxnSpPr>
      <xdr:spPr>
        <a:xfrm flipV="1">
          <a:off x="20434300" y="10269627"/>
          <a:ext cx="889000" cy="5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56642</xdr:rowOff>
    </xdr:from>
    <xdr:to>
      <xdr:col>102</xdr:col>
      <xdr:colOff>165100</xdr:colOff>
      <xdr:row>60</xdr:row>
      <xdr:rowOff>158242</xdr:rowOff>
    </xdr:to>
    <xdr:sp macro="" textlink="">
      <xdr:nvSpPr>
        <xdr:cNvPr id="570" name="楕円 569"/>
        <xdr:cNvSpPr/>
      </xdr:nvSpPr>
      <xdr:spPr>
        <a:xfrm>
          <a:off x="19494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33375</xdr:rowOff>
    </xdr:from>
    <xdr:to>
      <xdr:col>107</xdr:col>
      <xdr:colOff>50800</xdr:colOff>
      <xdr:row>60</xdr:row>
      <xdr:rowOff>107442</xdr:rowOff>
    </xdr:to>
    <xdr:cxnSp macro="">
      <xdr:nvCxnSpPr>
        <xdr:cNvPr id="571" name="直線コネクタ 570"/>
        <xdr:cNvCxnSpPr/>
      </xdr:nvCxnSpPr>
      <xdr:spPr>
        <a:xfrm flipV="1">
          <a:off x="19545300" y="10320375"/>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72"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73"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131995</xdr:rowOff>
    </xdr:from>
    <xdr:ext cx="469744" cy="259045"/>
    <xdr:sp macro="" textlink="">
      <xdr:nvSpPr>
        <xdr:cNvPr id="574" name="n_3aveValue【学校施設】&#10;一人当たり面積"/>
        <xdr:cNvSpPr txBox="1"/>
      </xdr:nvSpPr>
      <xdr:spPr>
        <a:xfrm>
          <a:off x="19310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49954</xdr:rowOff>
    </xdr:from>
    <xdr:ext cx="469744" cy="259045"/>
    <xdr:sp macro="" textlink="">
      <xdr:nvSpPr>
        <xdr:cNvPr id="575" name="n_1mainValue【学校施設】&#10;一人当たり面積"/>
        <xdr:cNvSpPr txBox="1"/>
      </xdr:nvSpPr>
      <xdr:spPr>
        <a:xfrm>
          <a:off x="21075727" y="99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100702</xdr:rowOff>
    </xdr:from>
    <xdr:ext cx="469744" cy="259045"/>
    <xdr:sp macro="" textlink="">
      <xdr:nvSpPr>
        <xdr:cNvPr id="576" name="n_2mainValue【学校施設】&#10;一人当たり面積"/>
        <xdr:cNvSpPr txBox="1"/>
      </xdr:nvSpPr>
      <xdr:spPr>
        <a:xfrm>
          <a:off x="20199427" y="1004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3319</xdr:rowOff>
    </xdr:from>
    <xdr:ext cx="469744" cy="259045"/>
    <xdr:sp macro="" textlink="">
      <xdr:nvSpPr>
        <xdr:cNvPr id="577" name="n_3mainValue【学校施設】&#10;一人当たり面積"/>
        <xdr:cNvSpPr txBox="1"/>
      </xdr:nvSpPr>
      <xdr:spPr>
        <a:xfrm>
          <a:off x="1931042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9" name="テキスト ボックス 5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9" name="テキスト ボックス 5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3" name="直線コネクタ 60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5" name="直線コネクタ 60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7" name="直線コネクタ 6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96719</xdr:rowOff>
    </xdr:from>
    <xdr:ext cx="405111" cy="259045"/>
    <xdr:sp macro="" textlink="">
      <xdr:nvSpPr>
        <xdr:cNvPr id="608" name="【児童館】&#10;有形固定資産減価償却率平均値テキスト"/>
        <xdr:cNvSpPr txBox="1"/>
      </xdr:nvSpPr>
      <xdr:spPr>
        <a:xfrm>
          <a:off x="16357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09" name="フローチャート: 判断 60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10" name="フローチャート: 判断 60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1" name="フローチャート: 判断 61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12" name="フローチャート: 判断 61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54248</xdr:rowOff>
    </xdr:from>
    <xdr:to>
      <xdr:col>85</xdr:col>
      <xdr:colOff>177800</xdr:colOff>
      <xdr:row>83</xdr:row>
      <xdr:rowOff>155848</xdr:rowOff>
    </xdr:to>
    <xdr:sp macro="" textlink="">
      <xdr:nvSpPr>
        <xdr:cNvPr id="618" name="楕円 617"/>
        <xdr:cNvSpPr/>
      </xdr:nvSpPr>
      <xdr:spPr>
        <a:xfrm>
          <a:off x="162687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32675</xdr:rowOff>
    </xdr:from>
    <xdr:ext cx="405111" cy="259045"/>
    <xdr:sp macro="" textlink="">
      <xdr:nvSpPr>
        <xdr:cNvPr id="619" name="【児童館】&#10;有形固定資産減価償却率該当値テキスト"/>
        <xdr:cNvSpPr txBox="1"/>
      </xdr:nvSpPr>
      <xdr:spPr>
        <a:xfrm>
          <a:off x="16357600"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91802</xdr:rowOff>
    </xdr:from>
    <xdr:to>
      <xdr:col>81</xdr:col>
      <xdr:colOff>101600</xdr:colOff>
      <xdr:row>84</xdr:row>
      <xdr:rowOff>21952</xdr:rowOff>
    </xdr:to>
    <xdr:sp macro="" textlink="">
      <xdr:nvSpPr>
        <xdr:cNvPr id="620" name="楕円 619"/>
        <xdr:cNvSpPr/>
      </xdr:nvSpPr>
      <xdr:spPr>
        <a:xfrm>
          <a:off x="15430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105048</xdr:rowOff>
    </xdr:from>
    <xdr:to>
      <xdr:col>85</xdr:col>
      <xdr:colOff>127000</xdr:colOff>
      <xdr:row>83</xdr:row>
      <xdr:rowOff>142602</xdr:rowOff>
    </xdr:to>
    <xdr:cxnSp macro="">
      <xdr:nvCxnSpPr>
        <xdr:cNvPr id="621" name="直線コネクタ 620"/>
        <xdr:cNvCxnSpPr/>
      </xdr:nvCxnSpPr>
      <xdr:spPr>
        <a:xfrm flipV="1">
          <a:off x="15481300" y="14335398"/>
          <a:ext cx="8382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127726</xdr:rowOff>
    </xdr:from>
    <xdr:to>
      <xdr:col>76</xdr:col>
      <xdr:colOff>165100</xdr:colOff>
      <xdr:row>84</xdr:row>
      <xdr:rowOff>57876</xdr:rowOff>
    </xdr:to>
    <xdr:sp macro="" textlink="">
      <xdr:nvSpPr>
        <xdr:cNvPr id="622" name="楕円 621"/>
        <xdr:cNvSpPr/>
      </xdr:nvSpPr>
      <xdr:spPr>
        <a:xfrm>
          <a:off x="14541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142602</xdr:rowOff>
    </xdr:from>
    <xdr:to>
      <xdr:col>81</xdr:col>
      <xdr:colOff>50800</xdr:colOff>
      <xdr:row>84</xdr:row>
      <xdr:rowOff>7076</xdr:rowOff>
    </xdr:to>
    <xdr:cxnSp macro="">
      <xdr:nvCxnSpPr>
        <xdr:cNvPr id="623" name="直線コネクタ 622"/>
        <xdr:cNvCxnSpPr/>
      </xdr:nvCxnSpPr>
      <xdr:spPr>
        <a:xfrm flipV="1">
          <a:off x="14592300" y="143729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163649</xdr:rowOff>
    </xdr:from>
    <xdr:to>
      <xdr:col>72</xdr:col>
      <xdr:colOff>38100</xdr:colOff>
      <xdr:row>84</xdr:row>
      <xdr:rowOff>93799</xdr:rowOff>
    </xdr:to>
    <xdr:sp macro="" textlink="">
      <xdr:nvSpPr>
        <xdr:cNvPr id="624" name="楕円 623"/>
        <xdr:cNvSpPr/>
      </xdr:nvSpPr>
      <xdr:spPr>
        <a:xfrm>
          <a:off x="13652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7076</xdr:rowOff>
    </xdr:from>
    <xdr:to>
      <xdr:col>76</xdr:col>
      <xdr:colOff>114300</xdr:colOff>
      <xdr:row>84</xdr:row>
      <xdr:rowOff>42999</xdr:rowOff>
    </xdr:to>
    <xdr:cxnSp macro="">
      <xdr:nvCxnSpPr>
        <xdr:cNvPr id="625" name="直線コネクタ 624"/>
        <xdr:cNvCxnSpPr/>
      </xdr:nvCxnSpPr>
      <xdr:spPr>
        <a:xfrm flipV="1">
          <a:off x="13703300" y="144088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626" name="n_1aveValue【児童館】&#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627" name="n_2aveValue【児童館】&#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628"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13079</xdr:rowOff>
    </xdr:from>
    <xdr:ext cx="405111" cy="259045"/>
    <xdr:sp macro="" textlink="">
      <xdr:nvSpPr>
        <xdr:cNvPr id="629" name="n_1mainValue【児童館】&#10;有形固定資産減価償却率"/>
        <xdr:cNvSpPr txBox="1"/>
      </xdr:nvSpPr>
      <xdr:spPr>
        <a:xfrm>
          <a:off x="152660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49003</xdr:rowOff>
    </xdr:from>
    <xdr:ext cx="405111" cy="259045"/>
    <xdr:sp macro="" textlink="">
      <xdr:nvSpPr>
        <xdr:cNvPr id="630" name="n_2mainValue【児童館】&#10;有形固定資産減価償却率"/>
        <xdr:cNvSpPr txBox="1"/>
      </xdr:nvSpPr>
      <xdr:spPr>
        <a:xfrm>
          <a:off x="14389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84926</xdr:rowOff>
    </xdr:from>
    <xdr:ext cx="405111" cy="259045"/>
    <xdr:sp macro="" textlink="">
      <xdr:nvSpPr>
        <xdr:cNvPr id="631" name="n_3mainValue【児童館】&#10;有形固定資産減価償却率"/>
        <xdr:cNvSpPr txBox="1"/>
      </xdr:nvSpPr>
      <xdr:spPr>
        <a:xfrm>
          <a:off x="13500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53" name="直線コネクタ 652"/>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5" name="直線コネクタ 65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56"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57" name="直線コネクタ 656"/>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658" name="【児童館】&#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59" name="フローチャート: 判断 658"/>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60" name="フローチャート: 判断 659"/>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61" name="フローチャート: 判断 660"/>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62" name="フローチャート: 判断 661"/>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68" name="楕円 667"/>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42181</xdr:rowOff>
    </xdr:from>
    <xdr:ext cx="469744" cy="259045"/>
    <xdr:sp macro="" textlink="">
      <xdr:nvSpPr>
        <xdr:cNvPr id="669" name="【児童館】&#10;一人当たり面積該当値テキスト"/>
        <xdr:cNvSpPr txBox="1"/>
      </xdr:nvSpPr>
      <xdr:spPr>
        <a:xfrm>
          <a:off x="22199600" y="1427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670" name="楕円 669"/>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70104</xdr:rowOff>
    </xdr:from>
    <xdr:to>
      <xdr:col>116</xdr:col>
      <xdr:colOff>63500</xdr:colOff>
      <xdr:row>84</xdr:row>
      <xdr:rowOff>70104</xdr:rowOff>
    </xdr:to>
    <xdr:cxnSp macro="">
      <xdr:nvCxnSpPr>
        <xdr:cNvPr id="671" name="直線コネクタ 670"/>
        <xdr:cNvCxnSpPr/>
      </xdr:nvCxnSpPr>
      <xdr:spPr>
        <a:xfrm>
          <a:off x="21323300" y="14471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672" name="楕円 671"/>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70104</xdr:rowOff>
    </xdr:from>
    <xdr:to>
      <xdr:col>111</xdr:col>
      <xdr:colOff>177800</xdr:colOff>
      <xdr:row>84</xdr:row>
      <xdr:rowOff>74676</xdr:rowOff>
    </xdr:to>
    <xdr:cxnSp macro="">
      <xdr:nvCxnSpPr>
        <xdr:cNvPr id="673" name="直線コネクタ 672"/>
        <xdr:cNvCxnSpPr/>
      </xdr:nvCxnSpPr>
      <xdr:spPr>
        <a:xfrm flipV="1">
          <a:off x="20434300" y="1447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74" name="楕円 673"/>
        <xdr:cNvSpPr/>
      </xdr:nvSpPr>
      <xdr:spPr>
        <a:xfrm>
          <a:off x="19494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79248</xdr:rowOff>
    </xdr:to>
    <xdr:cxnSp macro="">
      <xdr:nvCxnSpPr>
        <xdr:cNvPr id="675" name="直線コネクタ 674"/>
        <xdr:cNvCxnSpPr/>
      </xdr:nvCxnSpPr>
      <xdr:spPr>
        <a:xfrm flipV="1">
          <a:off x="19545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676"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677" name="n_2aveValue【児童館】&#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678" name="n_3aveValue【児童館】&#10;一人当たり面積"/>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137431</xdr:rowOff>
    </xdr:from>
    <xdr:ext cx="469744" cy="259045"/>
    <xdr:sp macro="" textlink="">
      <xdr:nvSpPr>
        <xdr:cNvPr id="679" name="n_1mainValue【児童館】&#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680" name="n_2mainValue【児童館】&#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681" name="n_3mainValue【児童館】&#10;一人当たり面積"/>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2" name="テキスト ボックス 6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3" name="直線コネクタ 69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4" name="テキスト ボックス 69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5" name="直線コネクタ 69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6" name="テキスト ボックス 69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7" name="直線コネクタ 69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8" name="テキスト ボックス 69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9" name="直線コネクタ 69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0" name="テキスト ボックス 69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04" name="直線コネクタ 703"/>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05"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06" name="直線コネクタ 705"/>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07"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08" name="直線コネクタ 707"/>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709"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10" name="フローチャート: 判断 709"/>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11" name="フローチャート: 判断 710"/>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12" name="フローチャート: 判断 711"/>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13" name="フローチャート: 判断 712"/>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45974</xdr:rowOff>
    </xdr:from>
    <xdr:to>
      <xdr:col>85</xdr:col>
      <xdr:colOff>177800</xdr:colOff>
      <xdr:row>104</xdr:row>
      <xdr:rowOff>147574</xdr:rowOff>
    </xdr:to>
    <xdr:sp macro="" textlink="">
      <xdr:nvSpPr>
        <xdr:cNvPr id="719" name="楕円 718"/>
        <xdr:cNvSpPr/>
      </xdr:nvSpPr>
      <xdr:spPr>
        <a:xfrm>
          <a:off x="162687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68851</xdr:rowOff>
    </xdr:from>
    <xdr:ext cx="405111" cy="259045"/>
    <xdr:sp macro="" textlink="">
      <xdr:nvSpPr>
        <xdr:cNvPr id="720" name="【公民館】&#10;有形固定資産減価償却率該当値テキスト"/>
        <xdr:cNvSpPr txBox="1"/>
      </xdr:nvSpPr>
      <xdr:spPr>
        <a:xfrm>
          <a:off x="16357600" y="177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75692</xdr:rowOff>
    </xdr:from>
    <xdr:to>
      <xdr:col>81</xdr:col>
      <xdr:colOff>101600</xdr:colOff>
      <xdr:row>105</xdr:row>
      <xdr:rowOff>5842</xdr:rowOff>
    </xdr:to>
    <xdr:sp macro="" textlink="">
      <xdr:nvSpPr>
        <xdr:cNvPr id="721" name="楕円 720"/>
        <xdr:cNvSpPr/>
      </xdr:nvSpPr>
      <xdr:spPr>
        <a:xfrm>
          <a:off x="15430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96774</xdr:rowOff>
    </xdr:from>
    <xdr:to>
      <xdr:col>85</xdr:col>
      <xdr:colOff>127000</xdr:colOff>
      <xdr:row>104</xdr:row>
      <xdr:rowOff>126492</xdr:rowOff>
    </xdr:to>
    <xdr:cxnSp macro="">
      <xdr:nvCxnSpPr>
        <xdr:cNvPr id="722" name="直線コネクタ 721"/>
        <xdr:cNvCxnSpPr/>
      </xdr:nvCxnSpPr>
      <xdr:spPr>
        <a:xfrm flipV="1">
          <a:off x="15481300" y="1792757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23" name="楕円 722"/>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126492</xdr:rowOff>
    </xdr:from>
    <xdr:to>
      <xdr:col>81</xdr:col>
      <xdr:colOff>50800</xdr:colOff>
      <xdr:row>104</xdr:row>
      <xdr:rowOff>167639</xdr:rowOff>
    </xdr:to>
    <xdr:cxnSp macro="">
      <xdr:nvCxnSpPr>
        <xdr:cNvPr id="724" name="直線コネクタ 723"/>
        <xdr:cNvCxnSpPr/>
      </xdr:nvCxnSpPr>
      <xdr:spPr>
        <a:xfrm flipV="1">
          <a:off x="14592300" y="179572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148844</xdr:rowOff>
    </xdr:from>
    <xdr:to>
      <xdr:col>72</xdr:col>
      <xdr:colOff>38100</xdr:colOff>
      <xdr:row>105</xdr:row>
      <xdr:rowOff>78994</xdr:rowOff>
    </xdr:to>
    <xdr:sp macro="" textlink="">
      <xdr:nvSpPr>
        <xdr:cNvPr id="725" name="楕円 724"/>
        <xdr:cNvSpPr/>
      </xdr:nvSpPr>
      <xdr:spPr>
        <a:xfrm>
          <a:off x="13652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167639</xdr:rowOff>
    </xdr:from>
    <xdr:to>
      <xdr:col>76</xdr:col>
      <xdr:colOff>114300</xdr:colOff>
      <xdr:row>105</xdr:row>
      <xdr:rowOff>28194</xdr:rowOff>
    </xdr:to>
    <xdr:cxnSp macro="">
      <xdr:nvCxnSpPr>
        <xdr:cNvPr id="726" name="直線コネクタ 725"/>
        <xdr:cNvCxnSpPr/>
      </xdr:nvCxnSpPr>
      <xdr:spPr>
        <a:xfrm flipV="1">
          <a:off x="13703300" y="179984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727"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728"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729" name="n_3aveValue【公民館】&#10;有形固定資産減価償却率"/>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22369</xdr:rowOff>
    </xdr:from>
    <xdr:ext cx="405111" cy="259045"/>
    <xdr:sp macro="" textlink="">
      <xdr:nvSpPr>
        <xdr:cNvPr id="730" name="n_1mainValue【公民館】&#10;有形固定資産減価償却率"/>
        <xdr:cNvSpPr txBox="1"/>
      </xdr:nvSpPr>
      <xdr:spPr>
        <a:xfrm>
          <a:off x="15266044" y="1768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31" name="n_2main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95521</xdr:rowOff>
    </xdr:from>
    <xdr:ext cx="405111" cy="259045"/>
    <xdr:sp macro="" textlink="">
      <xdr:nvSpPr>
        <xdr:cNvPr id="732" name="n_3mainValue【公民館】&#10;有形固定資産減価償却率"/>
        <xdr:cNvSpPr txBox="1"/>
      </xdr:nvSpPr>
      <xdr:spPr>
        <a:xfrm>
          <a:off x="13500744" y="1775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54" name="直線コネクタ 753"/>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5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56" name="直線コネクタ 75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57"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58" name="直線コネクタ 757"/>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759"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60" name="フローチャート: 判断 759"/>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61" name="フローチャート: 判断 760"/>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62" name="フローチャート: 判断 761"/>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63" name="フローチャート: 判断 762"/>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36830</xdr:rowOff>
    </xdr:from>
    <xdr:to>
      <xdr:col>116</xdr:col>
      <xdr:colOff>114300</xdr:colOff>
      <xdr:row>102</xdr:row>
      <xdr:rowOff>138430</xdr:rowOff>
    </xdr:to>
    <xdr:sp macro="" textlink="">
      <xdr:nvSpPr>
        <xdr:cNvPr id="769" name="楕円 768"/>
        <xdr:cNvSpPr/>
      </xdr:nvSpPr>
      <xdr:spPr>
        <a:xfrm>
          <a:off x="22110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59707</xdr:rowOff>
    </xdr:from>
    <xdr:ext cx="469744" cy="259045"/>
    <xdr:sp macro="" textlink="">
      <xdr:nvSpPr>
        <xdr:cNvPr id="770" name="【公民館】&#10;一人当たり面積該当値テキスト"/>
        <xdr:cNvSpPr txBox="1"/>
      </xdr:nvSpPr>
      <xdr:spPr>
        <a:xfrm>
          <a:off x="22199600" y="1737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48261</xdr:rowOff>
    </xdr:from>
    <xdr:to>
      <xdr:col>112</xdr:col>
      <xdr:colOff>38100</xdr:colOff>
      <xdr:row>102</xdr:row>
      <xdr:rowOff>149861</xdr:rowOff>
    </xdr:to>
    <xdr:sp macro="" textlink="">
      <xdr:nvSpPr>
        <xdr:cNvPr id="771" name="楕円 770"/>
        <xdr:cNvSpPr/>
      </xdr:nvSpPr>
      <xdr:spPr>
        <a:xfrm>
          <a:off x="21272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87630</xdr:rowOff>
    </xdr:from>
    <xdr:to>
      <xdr:col>116</xdr:col>
      <xdr:colOff>63500</xdr:colOff>
      <xdr:row>102</xdr:row>
      <xdr:rowOff>99061</xdr:rowOff>
    </xdr:to>
    <xdr:cxnSp macro="">
      <xdr:nvCxnSpPr>
        <xdr:cNvPr id="772" name="直線コネクタ 771"/>
        <xdr:cNvCxnSpPr/>
      </xdr:nvCxnSpPr>
      <xdr:spPr>
        <a:xfrm flipV="1">
          <a:off x="21323300" y="175755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59689</xdr:rowOff>
    </xdr:from>
    <xdr:to>
      <xdr:col>107</xdr:col>
      <xdr:colOff>101600</xdr:colOff>
      <xdr:row>102</xdr:row>
      <xdr:rowOff>161289</xdr:rowOff>
    </xdr:to>
    <xdr:sp macro="" textlink="">
      <xdr:nvSpPr>
        <xdr:cNvPr id="773" name="楕円 772"/>
        <xdr:cNvSpPr/>
      </xdr:nvSpPr>
      <xdr:spPr>
        <a:xfrm>
          <a:off x="20383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99061</xdr:rowOff>
    </xdr:from>
    <xdr:to>
      <xdr:col>111</xdr:col>
      <xdr:colOff>177800</xdr:colOff>
      <xdr:row>102</xdr:row>
      <xdr:rowOff>110489</xdr:rowOff>
    </xdr:to>
    <xdr:cxnSp macro="">
      <xdr:nvCxnSpPr>
        <xdr:cNvPr id="774" name="直線コネクタ 773"/>
        <xdr:cNvCxnSpPr/>
      </xdr:nvCxnSpPr>
      <xdr:spPr>
        <a:xfrm flipV="1">
          <a:off x="20434300" y="17586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71120</xdr:rowOff>
    </xdr:from>
    <xdr:to>
      <xdr:col>102</xdr:col>
      <xdr:colOff>165100</xdr:colOff>
      <xdr:row>103</xdr:row>
      <xdr:rowOff>1270</xdr:rowOff>
    </xdr:to>
    <xdr:sp macro="" textlink="">
      <xdr:nvSpPr>
        <xdr:cNvPr id="775" name="楕円 774"/>
        <xdr:cNvSpPr/>
      </xdr:nvSpPr>
      <xdr:spPr>
        <a:xfrm>
          <a:off x="19494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110489</xdr:rowOff>
    </xdr:from>
    <xdr:to>
      <xdr:col>107</xdr:col>
      <xdr:colOff>50800</xdr:colOff>
      <xdr:row>102</xdr:row>
      <xdr:rowOff>121920</xdr:rowOff>
    </xdr:to>
    <xdr:cxnSp macro="">
      <xdr:nvCxnSpPr>
        <xdr:cNvPr id="776" name="直線コネクタ 775"/>
        <xdr:cNvCxnSpPr/>
      </xdr:nvCxnSpPr>
      <xdr:spPr>
        <a:xfrm flipV="1">
          <a:off x="19545300" y="17598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777"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778"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779" name="n_3aveValue【公民館】&#10;一人当たり面積"/>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166388</xdr:rowOff>
    </xdr:from>
    <xdr:ext cx="469744" cy="259045"/>
    <xdr:sp macro="" textlink="">
      <xdr:nvSpPr>
        <xdr:cNvPr id="780" name="n_1mainValue【公民館】&#10;一人当たり面積"/>
        <xdr:cNvSpPr txBox="1"/>
      </xdr:nvSpPr>
      <xdr:spPr>
        <a:xfrm>
          <a:off x="210757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6366</xdr:rowOff>
    </xdr:from>
    <xdr:ext cx="469744" cy="259045"/>
    <xdr:sp macro="" textlink="">
      <xdr:nvSpPr>
        <xdr:cNvPr id="781" name="n_2mainValue【公民館】&#10;一人当たり面積"/>
        <xdr:cNvSpPr txBox="1"/>
      </xdr:nvSpPr>
      <xdr:spPr>
        <a:xfrm>
          <a:off x="2019942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17797</xdr:rowOff>
    </xdr:from>
    <xdr:ext cx="469744" cy="259045"/>
    <xdr:sp macro="" textlink="">
      <xdr:nvSpPr>
        <xdr:cNvPr id="782" name="n_3mainValue【公民館】&#10;一人当たり面積"/>
        <xdr:cNvSpPr txBox="1"/>
      </xdr:nvSpPr>
      <xdr:spPr>
        <a:xfrm>
          <a:off x="193104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全体では、自治体が保有する公共施設等の指標の一つである「人口一人あたりの公共施設延床面積」について、全国的な平均値より大きく、比較的多くの公共施設等を保有している。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インフラ資産である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一人当たり延長は類似団体と比較し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長く、橋りょうについては、有形固定資産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額は高く推移している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施設あるが、内３施設は昭和３０年代後半から昭和５０年代前半に建設されたもの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老朽化が著しく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令和６年度には廃止予定である。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２施設については、平成５年に建設され２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年が経過して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、先の３施設を廃止後は有形固定資産減価償却率は低くなることが予測される。保育園について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７施設あるが、昭和４０年代後半から昭和５０年代に建設され、有形固定資産減価償却率について、類似団体と比べ高い。今後においては、長寿命化対策を行う施設、耐用年数の経過等安全な利用が困難とな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時点で休止又は廃止を明確にし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、さらには民営化等も視野に入れ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適正管理に努めていく。学校施設について、平成以降に建設された学校もあるが、有形固定資産減価償却率はほぼ類似団体と比べ変わらない。今後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児童生徒数が減少傾向にある地域もあるが、統合等見直す時期がくるまで施設を維持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必要があり、比率は下がらないものと思われる。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１５館ある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公民館については、昭和４０年代から昭和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年代に建設され、一人当たり面積が類似団体と比べ高くなっている。地域のコミュニティを醸成するとともに防災の拠点として機能維持を求められが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廃止や統合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、また複合施設の活用も視野に入れ、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適正管理を推進していく。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27,356
26,730
221.98
12,741,549
12,505,563
192,200
8,683,752
13,733,646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72" name="楕円 71"/>
        <xdr:cNvSpPr/>
      </xdr:nvSpPr>
      <xdr:spPr>
        <a:xfrm>
          <a:off x="4584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25417</xdr:rowOff>
    </xdr:from>
    <xdr:ext cx="405111" cy="259045"/>
    <xdr:sp macro="" textlink="">
      <xdr:nvSpPr>
        <xdr:cNvPr id="73" name="【図書館】&#10;有形固定資産減価償却率該当値テキスト"/>
        <xdr:cNvSpPr txBox="1"/>
      </xdr:nvSpPr>
      <xdr:spPr>
        <a:xfrm>
          <a:off x="4673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41728</xdr:rowOff>
    </xdr:from>
    <xdr:to>
      <xdr:col>20</xdr:col>
      <xdr:colOff>38100</xdr:colOff>
      <xdr:row>37</xdr:row>
      <xdr:rowOff>143328</xdr:rowOff>
    </xdr:to>
    <xdr:sp macro="" textlink="">
      <xdr:nvSpPr>
        <xdr:cNvPr id="74" name="楕円 73"/>
        <xdr:cNvSpPr/>
      </xdr:nvSpPr>
      <xdr:spPr>
        <a:xfrm>
          <a:off x="3746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92528</xdr:rowOff>
    </xdr:to>
    <xdr:cxnSp macro="">
      <xdr:nvCxnSpPr>
        <xdr:cNvPr id="75" name="直線コネクタ 74"/>
        <xdr:cNvCxnSpPr/>
      </xdr:nvCxnSpPr>
      <xdr:spPr>
        <a:xfrm flipV="1">
          <a:off x="3797300" y="639699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6" name="楕円 75"/>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92528</xdr:rowOff>
    </xdr:from>
    <xdr:to>
      <xdr:col>19</xdr:col>
      <xdr:colOff>177800</xdr:colOff>
      <xdr:row>37</xdr:row>
      <xdr:rowOff>133350</xdr:rowOff>
    </xdr:to>
    <xdr:cxnSp macro="">
      <xdr:nvCxnSpPr>
        <xdr:cNvPr id="77" name="直線コネクタ 76"/>
        <xdr:cNvCxnSpPr/>
      </xdr:nvCxnSpPr>
      <xdr:spPr>
        <a:xfrm flipV="1">
          <a:off x="2908300" y="643617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67854</xdr:rowOff>
    </xdr:from>
    <xdr:to>
      <xdr:col>10</xdr:col>
      <xdr:colOff>165100</xdr:colOff>
      <xdr:row>37</xdr:row>
      <xdr:rowOff>169455</xdr:rowOff>
    </xdr:to>
    <xdr:sp macro="" textlink="">
      <xdr:nvSpPr>
        <xdr:cNvPr id="78" name="楕円 77"/>
        <xdr:cNvSpPr/>
      </xdr:nvSpPr>
      <xdr:spPr>
        <a:xfrm>
          <a:off x="1968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118654</xdr:rowOff>
    </xdr:from>
    <xdr:to>
      <xdr:col>15</xdr:col>
      <xdr:colOff>50800</xdr:colOff>
      <xdr:row>37</xdr:row>
      <xdr:rowOff>133350</xdr:rowOff>
    </xdr:to>
    <xdr:cxnSp macro="">
      <xdr:nvCxnSpPr>
        <xdr:cNvPr id="79" name="直線コネクタ 78"/>
        <xdr:cNvCxnSpPr/>
      </xdr:nvCxnSpPr>
      <xdr:spPr>
        <a:xfrm>
          <a:off x="2019300" y="646230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ave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159855</xdr:rowOff>
    </xdr:from>
    <xdr:ext cx="405111" cy="259045"/>
    <xdr:sp macro="" textlink="">
      <xdr:nvSpPr>
        <xdr:cNvPr id="83" name="n_1mainValue【図書館】&#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4" name="n_2mainValue【図書館】&#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14531</xdr:rowOff>
    </xdr:from>
    <xdr:ext cx="405111" cy="259045"/>
    <xdr:sp macro="" textlink="">
      <xdr:nvSpPr>
        <xdr:cNvPr id="85" name="n_3mainValue【図書館】&#10;有形固定資産減価償却率"/>
        <xdr:cNvSpPr txBox="1"/>
      </xdr:nvSpPr>
      <xdr:spPr>
        <a:xfrm>
          <a:off x="18167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6"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26" name="楕円 125"/>
        <xdr:cNvSpPr/>
      </xdr:nvSpPr>
      <xdr:spPr>
        <a:xfrm>
          <a:off x="1042670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74584</xdr:rowOff>
    </xdr:from>
    <xdr:ext cx="469744" cy="259045"/>
    <xdr:sp macro="" textlink="">
      <xdr:nvSpPr>
        <xdr:cNvPr id="127" name="【図書館】&#10;一人当たり面積該当値テキスト"/>
        <xdr:cNvSpPr txBox="1"/>
      </xdr:nvSpPr>
      <xdr:spPr>
        <a:xfrm>
          <a:off x="10515600" y="658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107043</xdr:rowOff>
    </xdr:from>
    <xdr:to>
      <xdr:col>50</xdr:col>
      <xdr:colOff>165100</xdr:colOff>
      <xdr:row>39</xdr:row>
      <xdr:rowOff>37193</xdr:rowOff>
    </xdr:to>
    <xdr:sp macro="" textlink="">
      <xdr:nvSpPr>
        <xdr:cNvPr id="128" name="楕円 127"/>
        <xdr:cNvSpPr/>
      </xdr:nvSpPr>
      <xdr:spPr>
        <a:xfrm>
          <a:off x="958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146957</xdr:rowOff>
    </xdr:from>
    <xdr:to>
      <xdr:col>55</xdr:col>
      <xdr:colOff>0</xdr:colOff>
      <xdr:row>38</xdr:row>
      <xdr:rowOff>157843</xdr:rowOff>
    </xdr:to>
    <xdr:cxnSp macro="">
      <xdr:nvCxnSpPr>
        <xdr:cNvPr id="129" name="直線コネクタ 128"/>
        <xdr:cNvCxnSpPr/>
      </xdr:nvCxnSpPr>
      <xdr:spPr>
        <a:xfrm flipV="1">
          <a:off x="9639300" y="66620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30" name="楕円 129"/>
        <xdr:cNvSpPr/>
      </xdr:nvSpPr>
      <xdr:spPr>
        <a:xfrm>
          <a:off x="869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157843</xdr:rowOff>
    </xdr:from>
    <xdr:to>
      <xdr:col>50</xdr:col>
      <xdr:colOff>114300</xdr:colOff>
      <xdr:row>38</xdr:row>
      <xdr:rowOff>157843</xdr:rowOff>
    </xdr:to>
    <xdr:cxnSp macro="">
      <xdr:nvCxnSpPr>
        <xdr:cNvPr id="131" name="直線コネクタ 130"/>
        <xdr:cNvCxnSpPr/>
      </xdr:nvCxnSpPr>
      <xdr:spPr>
        <a:xfrm>
          <a:off x="8750300" y="667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117928</xdr:rowOff>
    </xdr:from>
    <xdr:to>
      <xdr:col>41</xdr:col>
      <xdr:colOff>101600</xdr:colOff>
      <xdr:row>39</xdr:row>
      <xdr:rowOff>48078</xdr:rowOff>
    </xdr:to>
    <xdr:sp macro="" textlink="">
      <xdr:nvSpPr>
        <xdr:cNvPr id="132" name="楕円 131"/>
        <xdr:cNvSpPr/>
      </xdr:nvSpPr>
      <xdr:spPr>
        <a:xfrm>
          <a:off x="7810500" y="66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157843</xdr:rowOff>
    </xdr:from>
    <xdr:to>
      <xdr:col>45</xdr:col>
      <xdr:colOff>177800</xdr:colOff>
      <xdr:row>38</xdr:row>
      <xdr:rowOff>168728</xdr:rowOff>
    </xdr:to>
    <xdr:cxnSp macro="">
      <xdr:nvCxnSpPr>
        <xdr:cNvPr id="133" name="直線コネクタ 132"/>
        <xdr:cNvCxnSpPr/>
      </xdr:nvCxnSpPr>
      <xdr:spPr>
        <a:xfrm flipV="1">
          <a:off x="7861300" y="66729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6"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53720</xdr:rowOff>
    </xdr:from>
    <xdr:ext cx="469744" cy="259045"/>
    <xdr:sp macro="" textlink="">
      <xdr:nvSpPr>
        <xdr:cNvPr id="137" name="n_1mainValue【図書館】&#10;一人当たり面積"/>
        <xdr:cNvSpPr txBox="1"/>
      </xdr:nvSpPr>
      <xdr:spPr>
        <a:xfrm>
          <a:off x="93917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28320</xdr:rowOff>
    </xdr:from>
    <xdr:ext cx="469744" cy="259045"/>
    <xdr:sp macro="" textlink="">
      <xdr:nvSpPr>
        <xdr:cNvPr id="138" name="n_2mainValue【図書館】&#10;一人当たり面積"/>
        <xdr:cNvSpPr txBox="1"/>
      </xdr:nvSpPr>
      <xdr:spPr>
        <a:xfrm>
          <a:off x="8515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39205</xdr:rowOff>
    </xdr:from>
    <xdr:ext cx="469744" cy="259045"/>
    <xdr:sp macro="" textlink="">
      <xdr:nvSpPr>
        <xdr:cNvPr id="139" name="n_3mainValue【図書館】&#10;一人当たり面積"/>
        <xdr:cNvSpPr txBox="1"/>
      </xdr:nvSpPr>
      <xdr:spPr>
        <a:xfrm>
          <a:off x="76264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77" name="楕円 176"/>
        <xdr:cNvSpPr/>
      </xdr:nvSpPr>
      <xdr:spPr>
        <a:xfrm>
          <a:off x="4584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6367</xdr:rowOff>
    </xdr:from>
    <xdr:ext cx="405111" cy="259045"/>
    <xdr:sp macro="" textlink="">
      <xdr:nvSpPr>
        <xdr:cNvPr id="178" name="【体育館・プール】&#10;有形固定資産減価償却率該当値テキスト"/>
        <xdr:cNvSpPr txBox="1"/>
      </xdr:nvSpPr>
      <xdr:spPr>
        <a:xfrm>
          <a:off x="4673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20066</xdr:rowOff>
    </xdr:from>
    <xdr:to>
      <xdr:col>20</xdr:col>
      <xdr:colOff>38100</xdr:colOff>
      <xdr:row>60</xdr:row>
      <xdr:rowOff>121666</xdr:rowOff>
    </xdr:to>
    <xdr:sp macro="" textlink="">
      <xdr:nvSpPr>
        <xdr:cNvPr id="179" name="楕円 178"/>
        <xdr:cNvSpPr/>
      </xdr:nvSpPr>
      <xdr:spPr>
        <a:xfrm>
          <a:off x="3746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70866</xdr:rowOff>
    </xdr:to>
    <xdr:cxnSp macro="">
      <xdr:nvCxnSpPr>
        <xdr:cNvPr id="180" name="直線コネクタ 179"/>
        <xdr:cNvCxnSpPr/>
      </xdr:nvCxnSpPr>
      <xdr:spPr>
        <a:xfrm flipV="1">
          <a:off x="3797300" y="1032129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56642</xdr:rowOff>
    </xdr:from>
    <xdr:to>
      <xdr:col>15</xdr:col>
      <xdr:colOff>101600</xdr:colOff>
      <xdr:row>60</xdr:row>
      <xdr:rowOff>158242</xdr:rowOff>
    </xdr:to>
    <xdr:sp macro="" textlink="">
      <xdr:nvSpPr>
        <xdr:cNvPr id="181" name="楕円 180"/>
        <xdr:cNvSpPr/>
      </xdr:nvSpPr>
      <xdr:spPr>
        <a:xfrm>
          <a:off x="2857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70866</xdr:rowOff>
    </xdr:from>
    <xdr:to>
      <xdr:col>19</xdr:col>
      <xdr:colOff>177800</xdr:colOff>
      <xdr:row>60</xdr:row>
      <xdr:rowOff>107442</xdr:rowOff>
    </xdr:to>
    <xdr:cxnSp macro="">
      <xdr:nvCxnSpPr>
        <xdr:cNvPr id="182" name="直線コネクタ 181"/>
        <xdr:cNvCxnSpPr/>
      </xdr:nvCxnSpPr>
      <xdr:spPr>
        <a:xfrm flipV="1">
          <a:off x="2908300" y="1035786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104648</xdr:rowOff>
    </xdr:from>
    <xdr:to>
      <xdr:col>10</xdr:col>
      <xdr:colOff>165100</xdr:colOff>
      <xdr:row>64</xdr:row>
      <xdr:rowOff>34798</xdr:rowOff>
    </xdr:to>
    <xdr:sp macro="" textlink="">
      <xdr:nvSpPr>
        <xdr:cNvPr id="183" name="楕円 182"/>
        <xdr:cNvSpPr/>
      </xdr:nvSpPr>
      <xdr:spPr>
        <a:xfrm>
          <a:off x="19685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107442</xdr:rowOff>
    </xdr:from>
    <xdr:to>
      <xdr:col>15</xdr:col>
      <xdr:colOff>50800</xdr:colOff>
      <xdr:row>63</xdr:row>
      <xdr:rowOff>155448</xdr:rowOff>
    </xdr:to>
    <xdr:cxnSp macro="">
      <xdr:nvCxnSpPr>
        <xdr:cNvPr id="184" name="直線コネクタ 183"/>
        <xdr:cNvCxnSpPr/>
      </xdr:nvCxnSpPr>
      <xdr:spPr>
        <a:xfrm flipV="1">
          <a:off x="2019300" y="10394442"/>
          <a:ext cx="8890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87"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138193</xdr:rowOff>
    </xdr:from>
    <xdr:ext cx="405111" cy="259045"/>
    <xdr:sp macro="" textlink="">
      <xdr:nvSpPr>
        <xdr:cNvPr id="188" name="n_1mainValue【体育館・プール】&#10;有形固定資産減価償却率"/>
        <xdr:cNvSpPr txBox="1"/>
      </xdr:nvSpPr>
      <xdr:spPr>
        <a:xfrm>
          <a:off x="3582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3319</xdr:rowOff>
    </xdr:from>
    <xdr:ext cx="405111" cy="259045"/>
    <xdr:sp macro="" textlink="">
      <xdr:nvSpPr>
        <xdr:cNvPr id="189" name="n_2mainValue【体育館・プール】&#10;有形固定資産減価償却率"/>
        <xdr:cNvSpPr txBox="1"/>
      </xdr:nvSpPr>
      <xdr:spPr>
        <a:xfrm>
          <a:off x="2705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25925</xdr:rowOff>
    </xdr:from>
    <xdr:ext cx="405111" cy="259045"/>
    <xdr:sp macro="" textlink="">
      <xdr:nvSpPr>
        <xdr:cNvPr id="190" name="n_3mainValue【体育館・プール】&#10;有形固定資産減価償却率"/>
        <xdr:cNvSpPr txBox="1"/>
      </xdr:nvSpPr>
      <xdr:spPr>
        <a:xfrm>
          <a:off x="1816744" y="1099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9"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29" name="楕円 228"/>
        <xdr:cNvSpPr/>
      </xdr:nvSpPr>
      <xdr:spPr>
        <a:xfrm>
          <a:off x="10426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113047</xdr:rowOff>
    </xdr:from>
    <xdr:ext cx="469744" cy="259045"/>
    <xdr:sp macro="" textlink="">
      <xdr:nvSpPr>
        <xdr:cNvPr id="230" name="【体育館・プール】&#10;一人当たり面積該当値テキスト"/>
        <xdr:cNvSpPr txBox="1"/>
      </xdr:nvSpPr>
      <xdr:spPr>
        <a:xfrm>
          <a:off x="10515600"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95250</xdr:rowOff>
    </xdr:from>
    <xdr:to>
      <xdr:col>50</xdr:col>
      <xdr:colOff>165100</xdr:colOff>
      <xdr:row>62</xdr:row>
      <xdr:rowOff>25400</xdr:rowOff>
    </xdr:to>
    <xdr:sp macro="" textlink="">
      <xdr:nvSpPr>
        <xdr:cNvPr id="231" name="楕円 230"/>
        <xdr:cNvSpPr/>
      </xdr:nvSpPr>
      <xdr:spPr>
        <a:xfrm>
          <a:off x="9588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140970</xdr:rowOff>
    </xdr:from>
    <xdr:to>
      <xdr:col>55</xdr:col>
      <xdr:colOff>0</xdr:colOff>
      <xdr:row>61</xdr:row>
      <xdr:rowOff>146050</xdr:rowOff>
    </xdr:to>
    <xdr:cxnSp macro="">
      <xdr:nvCxnSpPr>
        <xdr:cNvPr id="232" name="直線コネクタ 231"/>
        <xdr:cNvCxnSpPr/>
      </xdr:nvCxnSpPr>
      <xdr:spPr>
        <a:xfrm flipV="1">
          <a:off x="9639300" y="1059942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100330</xdr:rowOff>
    </xdr:from>
    <xdr:to>
      <xdr:col>46</xdr:col>
      <xdr:colOff>38100</xdr:colOff>
      <xdr:row>62</xdr:row>
      <xdr:rowOff>30480</xdr:rowOff>
    </xdr:to>
    <xdr:sp macro="" textlink="">
      <xdr:nvSpPr>
        <xdr:cNvPr id="233" name="楕円 232"/>
        <xdr:cNvSpPr/>
      </xdr:nvSpPr>
      <xdr:spPr>
        <a:xfrm>
          <a:off x="8699500" y="10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146050</xdr:rowOff>
    </xdr:from>
    <xdr:to>
      <xdr:col>50</xdr:col>
      <xdr:colOff>114300</xdr:colOff>
      <xdr:row>61</xdr:row>
      <xdr:rowOff>151130</xdr:rowOff>
    </xdr:to>
    <xdr:cxnSp macro="">
      <xdr:nvCxnSpPr>
        <xdr:cNvPr id="234" name="直線コネクタ 233"/>
        <xdr:cNvCxnSpPr/>
      </xdr:nvCxnSpPr>
      <xdr:spPr>
        <a:xfrm flipV="1">
          <a:off x="8750300" y="106045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113030</xdr:rowOff>
    </xdr:from>
    <xdr:to>
      <xdr:col>41</xdr:col>
      <xdr:colOff>101600</xdr:colOff>
      <xdr:row>63</xdr:row>
      <xdr:rowOff>43180</xdr:rowOff>
    </xdr:to>
    <xdr:sp macro="" textlink="">
      <xdr:nvSpPr>
        <xdr:cNvPr id="235" name="楕円 234"/>
        <xdr:cNvSpPr/>
      </xdr:nvSpPr>
      <xdr:spPr>
        <a:xfrm>
          <a:off x="7810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151130</xdr:rowOff>
    </xdr:from>
    <xdr:to>
      <xdr:col>45</xdr:col>
      <xdr:colOff>177800</xdr:colOff>
      <xdr:row>62</xdr:row>
      <xdr:rowOff>163830</xdr:rowOff>
    </xdr:to>
    <xdr:cxnSp macro="">
      <xdr:nvCxnSpPr>
        <xdr:cNvPr id="236" name="直線コネクタ 235"/>
        <xdr:cNvCxnSpPr/>
      </xdr:nvCxnSpPr>
      <xdr:spPr>
        <a:xfrm flipV="1">
          <a:off x="7861300" y="10609580"/>
          <a:ext cx="88900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37"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38"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39"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41927</xdr:rowOff>
    </xdr:from>
    <xdr:ext cx="469744" cy="259045"/>
    <xdr:sp macro="" textlink="">
      <xdr:nvSpPr>
        <xdr:cNvPr id="240" name="n_1mainValue【体育館・プール】&#10;一人当たり面積"/>
        <xdr:cNvSpPr txBox="1"/>
      </xdr:nvSpPr>
      <xdr:spPr>
        <a:xfrm>
          <a:off x="9391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47007</xdr:rowOff>
    </xdr:from>
    <xdr:ext cx="469744" cy="259045"/>
    <xdr:sp macro="" textlink="">
      <xdr:nvSpPr>
        <xdr:cNvPr id="241" name="n_2mainValue【体育館・プール】&#10;一人当たり面積"/>
        <xdr:cNvSpPr txBox="1"/>
      </xdr:nvSpPr>
      <xdr:spPr>
        <a:xfrm>
          <a:off x="8515427" y="1033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34307</xdr:rowOff>
    </xdr:from>
    <xdr:ext cx="469744" cy="259045"/>
    <xdr:sp macro="" textlink="">
      <xdr:nvSpPr>
        <xdr:cNvPr id="242" name="n_3mainValue【体育館・プール】&#10;一人当たり面積"/>
        <xdr:cNvSpPr txBox="1"/>
      </xdr:nvSpPr>
      <xdr:spPr>
        <a:xfrm>
          <a:off x="7626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82" name="楕円 281"/>
        <xdr:cNvSpPr/>
      </xdr:nvSpPr>
      <xdr:spPr>
        <a:xfrm>
          <a:off x="45847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130191</xdr:rowOff>
    </xdr:from>
    <xdr:ext cx="405111" cy="259045"/>
    <xdr:sp macro="" textlink="">
      <xdr:nvSpPr>
        <xdr:cNvPr id="283" name="【福祉施設】&#10;有形固定資産減価償却率該当値テキスト"/>
        <xdr:cNvSpPr txBox="1"/>
      </xdr:nvSpPr>
      <xdr:spPr>
        <a:xfrm>
          <a:off x="4673600"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284" name="楕円 283"/>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158114</xdr:rowOff>
    </xdr:from>
    <xdr:to>
      <xdr:col>24</xdr:col>
      <xdr:colOff>63500</xdr:colOff>
      <xdr:row>82</xdr:row>
      <xdr:rowOff>95250</xdr:rowOff>
    </xdr:to>
    <xdr:cxnSp macro="">
      <xdr:nvCxnSpPr>
        <xdr:cNvPr id="285" name="直線コネクタ 284"/>
        <xdr:cNvCxnSpPr/>
      </xdr:nvCxnSpPr>
      <xdr:spPr>
        <a:xfrm flipV="1">
          <a:off x="3797300" y="14045564"/>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118745</xdr:rowOff>
    </xdr:from>
    <xdr:to>
      <xdr:col>15</xdr:col>
      <xdr:colOff>101600</xdr:colOff>
      <xdr:row>83</xdr:row>
      <xdr:rowOff>48895</xdr:rowOff>
    </xdr:to>
    <xdr:sp macro="" textlink="">
      <xdr:nvSpPr>
        <xdr:cNvPr id="286" name="楕円 285"/>
        <xdr:cNvSpPr/>
      </xdr:nvSpPr>
      <xdr:spPr>
        <a:xfrm>
          <a:off x="2857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169545</xdr:rowOff>
    </xdr:to>
    <xdr:cxnSp macro="">
      <xdr:nvCxnSpPr>
        <xdr:cNvPr id="287" name="直線コネクタ 286"/>
        <xdr:cNvCxnSpPr/>
      </xdr:nvCxnSpPr>
      <xdr:spPr>
        <a:xfrm flipV="1">
          <a:off x="2908300" y="141541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88" name="楕円 287"/>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169545</xdr:rowOff>
    </xdr:to>
    <xdr:cxnSp macro="">
      <xdr:nvCxnSpPr>
        <xdr:cNvPr id="289" name="直線コネクタ 288"/>
        <xdr:cNvCxnSpPr/>
      </xdr:nvCxnSpPr>
      <xdr:spPr>
        <a:xfrm>
          <a:off x="2019300" y="14131289"/>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2" name="n_3aveValue【福祉施設】&#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162577</xdr:rowOff>
    </xdr:from>
    <xdr:ext cx="405111" cy="259045"/>
    <xdr:sp macro="" textlink="">
      <xdr:nvSpPr>
        <xdr:cNvPr id="293" name="n_1main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65422</xdr:rowOff>
    </xdr:from>
    <xdr:ext cx="405111" cy="259045"/>
    <xdr:sp macro="" textlink="">
      <xdr:nvSpPr>
        <xdr:cNvPr id="294" name="n_2mainValue【福祉施設】&#10;有形固定資産減価償却率"/>
        <xdr:cNvSpPr txBox="1"/>
      </xdr:nvSpPr>
      <xdr:spPr>
        <a:xfrm>
          <a:off x="27057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295" name="n_3main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20"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126175</xdr:rowOff>
    </xdr:from>
    <xdr:to>
      <xdr:col>55</xdr:col>
      <xdr:colOff>50800</xdr:colOff>
      <xdr:row>85</xdr:row>
      <xdr:rowOff>56325</xdr:rowOff>
    </xdr:to>
    <xdr:sp macro="" textlink="">
      <xdr:nvSpPr>
        <xdr:cNvPr id="330" name="楕円 329"/>
        <xdr:cNvSpPr/>
      </xdr:nvSpPr>
      <xdr:spPr>
        <a:xfrm>
          <a:off x="10426700" y="1452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85552</xdr:rowOff>
    </xdr:from>
    <xdr:ext cx="469744" cy="259045"/>
    <xdr:sp macro="" textlink="">
      <xdr:nvSpPr>
        <xdr:cNvPr id="331" name="【福祉施設】&#10;一人当たり面積該当値テキスト"/>
        <xdr:cNvSpPr txBox="1"/>
      </xdr:nvSpPr>
      <xdr:spPr>
        <a:xfrm>
          <a:off x="10515600" y="1431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127318</xdr:rowOff>
    </xdr:from>
    <xdr:to>
      <xdr:col>50</xdr:col>
      <xdr:colOff>165100</xdr:colOff>
      <xdr:row>85</xdr:row>
      <xdr:rowOff>57468</xdr:rowOff>
    </xdr:to>
    <xdr:sp macro="" textlink="">
      <xdr:nvSpPr>
        <xdr:cNvPr id="332" name="楕円 331"/>
        <xdr:cNvSpPr/>
      </xdr:nvSpPr>
      <xdr:spPr>
        <a:xfrm>
          <a:off x="9588500" y="145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5525</xdr:rowOff>
    </xdr:from>
    <xdr:to>
      <xdr:col>55</xdr:col>
      <xdr:colOff>0</xdr:colOff>
      <xdr:row>85</xdr:row>
      <xdr:rowOff>6668</xdr:rowOff>
    </xdr:to>
    <xdr:cxnSp macro="">
      <xdr:nvCxnSpPr>
        <xdr:cNvPr id="333" name="直線コネクタ 332"/>
        <xdr:cNvCxnSpPr/>
      </xdr:nvCxnSpPr>
      <xdr:spPr>
        <a:xfrm flipV="1">
          <a:off x="9639300" y="1457877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75882</xdr:rowOff>
    </xdr:from>
    <xdr:to>
      <xdr:col>46</xdr:col>
      <xdr:colOff>38100</xdr:colOff>
      <xdr:row>85</xdr:row>
      <xdr:rowOff>6032</xdr:rowOff>
    </xdr:to>
    <xdr:sp macro="" textlink="">
      <xdr:nvSpPr>
        <xdr:cNvPr id="334" name="楕円 333"/>
        <xdr:cNvSpPr/>
      </xdr:nvSpPr>
      <xdr:spPr>
        <a:xfrm>
          <a:off x="8699500" y="1447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126682</xdr:rowOff>
    </xdr:from>
    <xdr:to>
      <xdr:col>50</xdr:col>
      <xdr:colOff>114300</xdr:colOff>
      <xdr:row>85</xdr:row>
      <xdr:rowOff>6668</xdr:rowOff>
    </xdr:to>
    <xdr:cxnSp macro="">
      <xdr:nvCxnSpPr>
        <xdr:cNvPr id="335" name="直線コネクタ 334"/>
        <xdr:cNvCxnSpPr/>
      </xdr:nvCxnSpPr>
      <xdr:spPr>
        <a:xfrm>
          <a:off x="8750300" y="14528482"/>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101028</xdr:rowOff>
    </xdr:from>
    <xdr:to>
      <xdr:col>41</xdr:col>
      <xdr:colOff>101600</xdr:colOff>
      <xdr:row>85</xdr:row>
      <xdr:rowOff>31178</xdr:rowOff>
    </xdr:to>
    <xdr:sp macro="" textlink="">
      <xdr:nvSpPr>
        <xdr:cNvPr id="336" name="楕円 335"/>
        <xdr:cNvSpPr/>
      </xdr:nvSpPr>
      <xdr:spPr>
        <a:xfrm>
          <a:off x="7810500" y="145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126682</xdr:rowOff>
    </xdr:from>
    <xdr:to>
      <xdr:col>45</xdr:col>
      <xdr:colOff>177800</xdr:colOff>
      <xdr:row>84</xdr:row>
      <xdr:rowOff>151828</xdr:rowOff>
    </xdr:to>
    <xdr:cxnSp macro="">
      <xdr:nvCxnSpPr>
        <xdr:cNvPr id="337" name="直線コネクタ 336"/>
        <xdr:cNvCxnSpPr/>
      </xdr:nvCxnSpPr>
      <xdr:spPr>
        <a:xfrm flipV="1">
          <a:off x="7861300" y="145284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38"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39"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47452</xdr:rowOff>
    </xdr:from>
    <xdr:ext cx="469744" cy="259045"/>
    <xdr:sp macro="" textlink="">
      <xdr:nvSpPr>
        <xdr:cNvPr id="340" name="n_3aveValue【福祉施設】&#10;一人当たり面積"/>
        <xdr:cNvSpPr txBox="1"/>
      </xdr:nvSpPr>
      <xdr:spPr>
        <a:xfrm>
          <a:off x="7626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73995</xdr:rowOff>
    </xdr:from>
    <xdr:ext cx="469744" cy="259045"/>
    <xdr:sp macro="" textlink="">
      <xdr:nvSpPr>
        <xdr:cNvPr id="341" name="n_1mainValue【福祉施設】&#10;一人当たり面積"/>
        <xdr:cNvSpPr txBox="1"/>
      </xdr:nvSpPr>
      <xdr:spPr>
        <a:xfrm>
          <a:off x="9391727" y="1430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22559</xdr:rowOff>
    </xdr:from>
    <xdr:ext cx="469744" cy="259045"/>
    <xdr:sp macro="" textlink="">
      <xdr:nvSpPr>
        <xdr:cNvPr id="342" name="n_2mainValue【福祉施設】&#10;一人当たり面積"/>
        <xdr:cNvSpPr txBox="1"/>
      </xdr:nvSpPr>
      <xdr:spPr>
        <a:xfrm>
          <a:off x="8515427" y="1425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47705</xdr:rowOff>
    </xdr:from>
    <xdr:ext cx="469744" cy="259045"/>
    <xdr:sp macro="" textlink="">
      <xdr:nvSpPr>
        <xdr:cNvPr id="343" name="n_3mainValue【福祉施設】&#10;一人当たり面積"/>
        <xdr:cNvSpPr txBox="1"/>
      </xdr:nvSpPr>
      <xdr:spPr>
        <a:xfrm>
          <a:off x="7626427" y="1427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12354</xdr:rowOff>
    </xdr:from>
    <xdr:ext cx="405111" cy="259045"/>
    <xdr:sp macro="" textlink="">
      <xdr:nvSpPr>
        <xdr:cNvPr id="374" name="【市民会館】&#10;有形固定資産減価償却率平均値テキスト"/>
        <xdr:cNvSpPr txBox="1"/>
      </xdr:nvSpPr>
      <xdr:spPr>
        <a:xfrm>
          <a:off x="4673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100512</xdr:rowOff>
    </xdr:from>
    <xdr:to>
      <xdr:col>24</xdr:col>
      <xdr:colOff>114300</xdr:colOff>
      <xdr:row>106</xdr:row>
      <xdr:rowOff>30662</xdr:rowOff>
    </xdr:to>
    <xdr:sp macro="" textlink="">
      <xdr:nvSpPr>
        <xdr:cNvPr id="384" name="楕円 383"/>
        <xdr:cNvSpPr/>
      </xdr:nvSpPr>
      <xdr:spPr>
        <a:xfrm>
          <a:off x="4584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78939</xdr:rowOff>
    </xdr:from>
    <xdr:ext cx="405111" cy="259045"/>
    <xdr:sp macro="" textlink="">
      <xdr:nvSpPr>
        <xdr:cNvPr id="385" name="【市民会館】&#10;有形固定資産減価償却率該当値テキスト"/>
        <xdr:cNvSpPr txBox="1"/>
      </xdr:nvSpPr>
      <xdr:spPr>
        <a:xfrm>
          <a:off x="4673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141332</xdr:rowOff>
    </xdr:from>
    <xdr:to>
      <xdr:col>20</xdr:col>
      <xdr:colOff>38100</xdr:colOff>
      <xdr:row>106</xdr:row>
      <xdr:rowOff>71482</xdr:rowOff>
    </xdr:to>
    <xdr:sp macro="" textlink="">
      <xdr:nvSpPr>
        <xdr:cNvPr id="386" name="楕円 385"/>
        <xdr:cNvSpPr/>
      </xdr:nvSpPr>
      <xdr:spPr>
        <a:xfrm>
          <a:off x="3746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151312</xdr:rowOff>
    </xdr:from>
    <xdr:to>
      <xdr:col>24</xdr:col>
      <xdr:colOff>63500</xdr:colOff>
      <xdr:row>106</xdr:row>
      <xdr:rowOff>20682</xdr:rowOff>
    </xdr:to>
    <xdr:cxnSp macro="">
      <xdr:nvCxnSpPr>
        <xdr:cNvPr id="387" name="直線コネクタ 386"/>
        <xdr:cNvCxnSpPr/>
      </xdr:nvCxnSpPr>
      <xdr:spPr>
        <a:xfrm flipV="1">
          <a:off x="3797300" y="18153562"/>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10705</xdr:rowOff>
    </xdr:from>
    <xdr:to>
      <xdr:col>15</xdr:col>
      <xdr:colOff>101600</xdr:colOff>
      <xdr:row>106</xdr:row>
      <xdr:rowOff>112305</xdr:rowOff>
    </xdr:to>
    <xdr:sp macro="" textlink="">
      <xdr:nvSpPr>
        <xdr:cNvPr id="388" name="楕円 387"/>
        <xdr:cNvSpPr/>
      </xdr:nvSpPr>
      <xdr:spPr>
        <a:xfrm>
          <a:off x="2857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20682</xdr:rowOff>
    </xdr:from>
    <xdr:to>
      <xdr:col>19</xdr:col>
      <xdr:colOff>177800</xdr:colOff>
      <xdr:row>106</xdr:row>
      <xdr:rowOff>61505</xdr:rowOff>
    </xdr:to>
    <xdr:cxnSp macro="">
      <xdr:nvCxnSpPr>
        <xdr:cNvPr id="389" name="直線コネクタ 388"/>
        <xdr:cNvCxnSpPr/>
      </xdr:nvCxnSpPr>
      <xdr:spPr>
        <a:xfrm flipV="1">
          <a:off x="2908300" y="18194382"/>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51526</xdr:rowOff>
    </xdr:from>
    <xdr:to>
      <xdr:col>10</xdr:col>
      <xdr:colOff>165100</xdr:colOff>
      <xdr:row>106</xdr:row>
      <xdr:rowOff>153126</xdr:rowOff>
    </xdr:to>
    <xdr:sp macro="" textlink="">
      <xdr:nvSpPr>
        <xdr:cNvPr id="390" name="楕円 389"/>
        <xdr:cNvSpPr/>
      </xdr:nvSpPr>
      <xdr:spPr>
        <a:xfrm>
          <a:off x="1968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61505</xdr:rowOff>
    </xdr:from>
    <xdr:to>
      <xdr:col>15</xdr:col>
      <xdr:colOff>50800</xdr:colOff>
      <xdr:row>106</xdr:row>
      <xdr:rowOff>102326</xdr:rowOff>
    </xdr:to>
    <xdr:cxnSp macro="">
      <xdr:nvCxnSpPr>
        <xdr:cNvPr id="391" name="直線コネクタ 390"/>
        <xdr:cNvCxnSpPr/>
      </xdr:nvCxnSpPr>
      <xdr:spPr>
        <a:xfrm flipV="1">
          <a:off x="2019300" y="1823520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92"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93"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9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62609</xdr:rowOff>
    </xdr:from>
    <xdr:ext cx="405111" cy="259045"/>
    <xdr:sp macro="" textlink="">
      <xdr:nvSpPr>
        <xdr:cNvPr id="395" name="n_1mainValue【市民会館】&#10;有形固定資産減価償却率"/>
        <xdr:cNvSpPr txBox="1"/>
      </xdr:nvSpPr>
      <xdr:spPr>
        <a:xfrm>
          <a:off x="35820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103432</xdr:rowOff>
    </xdr:from>
    <xdr:ext cx="405111" cy="259045"/>
    <xdr:sp macro="" textlink="">
      <xdr:nvSpPr>
        <xdr:cNvPr id="396" name="n_2mainValue【市民会館】&#10;有形固定資産減価償却率"/>
        <xdr:cNvSpPr txBox="1"/>
      </xdr:nvSpPr>
      <xdr:spPr>
        <a:xfrm>
          <a:off x="2705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144253</xdr:rowOff>
    </xdr:from>
    <xdr:ext cx="405111" cy="259045"/>
    <xdr:sp macro="" textlink="">
      <xdr:nvSpPr>
        <xdr:cNvPr id="397" name="n_3mainValue【市民会館】&#10;有形固定資産減価償却率"/>
        <xdr:cNvSpPr txBox="1"/>
      </xdr:nvSpPr>
      <xdr:spPr>
        <a:xfrm>
          <a:off x="1816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36" name="楕円 435"/>
        <xdr:cNvSpPr/>
      </xdr:nvSpPr>
      <xdr:spPr>
        <a:xfrm>
          <a:off x="10426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22877</xdr:rowOff>
    </xdr:from>
    <xdr:ext cx="469744" cy="259045"/>
    <xdr:sp macro="" textlink="">
      <xdr:nvSpPr>
        <xdr:cNvPr id="437" name="【市民会館】&#10;一人当たり面積該当値テキスト"/>
        <xdr:cNvSpPr txBox="1"/>
      </xdr:nvSpPr>
      <xdr:spPr>
        <a:xfrm>
          <a:off x="10515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48261</xdr:rowOff>
    </xdr:from>
    <xdr:to>
      <xdr:col>50</xdr:col>
      <xdr:colOff>165100</xdr:colOff>
      <xdr:row>107</xdr:row>
      <xdr:rowOff>149861</xdr:rowOff>
    </xdr:to>
    <xdr:sp macro="" textlink="">
      <xdr:nvSpPr>
        <xdr:cNvPr id="438" name="楕円 437"/>
        <xdr:cNvSpPr/>
      </xdr:nvSpPr>
      <xdr:spPr>
        <a:xfrm>
          <a:off x="958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95250</xdr:rowOff>
    </xdr:from>
    <xdr:to>
      <xdr:col>55</xdr:col>
      <xdr:colOff>0</xdr:colOff>
      <xdr:row>107</xdr:row>
      <xdr:rowOff>99061</xdr:rowOff>
    </xdr:to>
    <xdr:cxnSp macro="">
      <xdr:nvCxnSpPr>
        <xdr:cNvPr id="439" name="直線コネクタ 438"/>
        <xdr:cNvCxnSpPr/>
      </xdr:nvCxnSpPr>
      <xdr:spPr>
        <a:xfrm flipV="1">
          <a:off x="9639300" y="184404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40" name="楕円 439"/>
        <xdr:cNvSpPr/>
      </xdr:nvSpPr>
      <xdr:spPr>
        <a:xfrm>
          <a:off x="8699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99061</xdr:rowOff>
    </xdr:from>
    <xdr:to>
      <xdr:col>50</xdr:col>
      <xdr:colOff>114300</xdr:colOff>
      <xdr:row>107</xdr:row>
      <xdr:rowOff>99061</xdr:rowOff>
    </xdr:to>
    <xdr:cxnSp macro="">
      <xdr:nvCxnSpPr>
        <xdr:cNvPr id="441" name="直線コネクタ 440"/>
        <xdr:cNvCxnSpPr/>
      </xdr:nvCxnSpPr>
      <xdr:spPr>
        <a:xfrm>
          <a:off x="8750300" y="18444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52070</xdr:rowOff>
    </xdr:from>
    <xdr:to>
      <xdr:col>41</xdr:col>
      <xdr:colOff>101600</xdr:colOff>
      <xdr:row>107</xdr:row>
      <xdr:rowOff>153670</xdr:rowOff>
    </xdr:to>
    <xdr:sp macro="" textlink="">
      <xdr:nvSpPr>
        <xdr:cNvPr id="442" name="楕円 441"/>
        <xdr:cNvSpPr/>
      </xdr:nvSpPr>
      <xdr:spPr>
        <a:xfrm>
          <a:off x="7810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99061</xdr:rowOff>
    </xdr:from>
    <xdr:to>
      <xdr:col>45</xdr:col>
      <xdr:colOff>177800</xdr:colOff>
      <xdr:row>107</xdr:row>
      <xdr:rowOff>102870</xdr:rowOff>
    </xdr:to>
    <xdr:cxnSp macro="">
      <xdr:nvCxnSpPr>
        <xdr:cNvPr id="443" name="直線コネクタ 442"/>
        <xdr:cNvCxnSpPr/>
      </xdr:nvCxnSpPr>
      <xdr:spPr>
        <a:xfrm flipV="1">
          <a:off x="7861300" y="18444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46"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140988</xdr:rowOff>
    </xdr:from>
    <xdr:ext cx="469744" cy="259045"/>
    <xdr:sp macro="" textlink="">
      <xdr:nvSpPr>
        <xdr:cNvPr id="447" name="n_1mainValue【市民会館】&#10;一人当たり面積"/>
        <xdr:cNvSpPr txBox="1"/>
      </xdr:nvSpPr>
      <xdr:spPr>
        <a:xfrm>
          <a:off x="9391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48" name="n_2mainValue【市民会館】&#10;一人当たり面積"/>
        <xdr:cNvSpPr txBox="1"/>
      </xdr:nvSpPr>
      <xdr:spPr>
        <a:xfrm>
          <a:off x="8515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144797</xdr:rowOff>
    </xdr:from>
    <xdr:ext cx="469744" cy="259045"/>
    <xdr:sp macro="" textlink="">
      <xdr:nvSpPr>
        <xdr:cNvPr id="449" name="n_3mainValue【市民会館】&#10;一人当たり面積"/>
        <xdr:cNvSpPr txBox="1"/>
      </xdr:nvSpPr>
      <xdr:spPr>
        <a:xfrm>
          <a:off x="7626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480"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xdr:rowOff>
    </xdr:from>
    <xdr:to>
      <xdr:col>85</xdr:col>
      <xdr:colOff>177800</xdr:colOff>
      <xdr:row>40</xdr:row>
      <xdr:rowOff>115570</xdr:rowOff>
    </xdr:to>
    <xdr:sp macro="" textlink="">
      <xdr:nvSpPr>
        <xdr:cNvPr id="490" name="楕円 489"/>
        <xdr:cNvSpPr/>
      </xdr:nvSpPr>
      <xdr:spPr>
        <a:xfrm>
          <a:off x="16268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163847</xdr:rowOff>
    </xdr:from>
    <xdr:ext cx="405111" cy="259045"/>
    <xdr:sp macro="" textlink="">
      <xdr:nvSpPr>
        <xdr:cNvPr id="491" name="【一般廃棄物処理施設】&#10;有形固定資産減価償却率該当値テキスト"/>
        <xdr:cNvSpPr txBox="1"/>
      </xdr:nvSpPr>
      <xdr:spPr>
        <a:xfrm>
          <a:off x="16357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492" name="楕円 491"/>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64770</xdr:rowOff>
    </xdr:from>
    <xdr:to>
      <xdr:col>85</xdr:col>
      <xdr:colOff>127000</xdr:colOff>
      <xdr:row>40</xdr:row>
      <xdr:rowOff>99060</xdr:rowOff>
    </xdr:to>
    <xdr:cxnSp macro="">
      <xdr:nvCxnSpPr>
        <xdr:cNvPr id="493" name="直線コネクタ 492"/>
        <xdr:cNvCxnSpPr/>
      </xdr:nvCxnSpPr>
      <xdr:spPr>
        <a:xfrm flipV="1">
          <a:off x="15481300" y="69227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82550</xdr:rowOff>
    </xdr:from>
    <xdr:to>
      <xdr:col>76</xdr:col>
      <xdr:colOff>165100</xdr:colOff>
      <xdr:row>41</xdr:row>
      <xdr:rowOff>12700</xdr:rowOff>
    </xdr:to>
    <xdr:sp macro="" textlink="">
      <xdr:nvSpPr>
        <xdr:cNvPr id="494" name="楕円 493"/>
        <xdr:cNvSpPr/>
      </xdr:nvSpPr>
      <xdr:spPr>
        <a:xfrm>
          <a:off x="14541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40</xdr:row>
      <xdr:rowOff>133350</xdr:rowOff>
    </xdr:to>
    <xdr:cxnSp macro="">
      <xdr:nvCxnSpPr>
        <xdr:cNvPr id="495" name="直線コネクタ 494"/>
        <xdr:cNvCxnSpPr/>
      </xdr:nvCxnSpPr>
      <xdr:spPr>
        <a:xfrm flipV="1">
          <a:off x="14592300" y="69570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41728</xdr:rowOff>
    </xdr:from>
    <xdr:to>
      <xdr:col>72</xdr:col>
      <xdr:colOff>38100</xdr:colOff>
      <xdr:row>40</xdr:row>
      <xdr:rowOff>143328</xdr:rowOff>
    </xdr:to>
    <xdr:sp macro="" textlink="">
      <xdr:nvSpPr>
        <xdr:cNvPr id="496" name="楕円 495"/>
        <xdr:cNvSpPr/>
      </xdr:nvSpPr>
      <xdr:spPr>
        <a:xfrm>
          <a:off x="13652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92528</xdr:rowOff>
    </xdr:from>
    <xdr:to>
      <xdr:col>76</xdr:col>
      <xdr:colOff>114300</xdr:colOff>
      <xdr:row>40</xdr:row>
      <xdr:rowOff>133350</xdr:rowOff>
    </xdr:to>
    <xdr:cxnSp macro="">
      <xdr:nvCxnSpPr>
        <xdr:cNvPr id="497" name="直線コネクタ 496"/>
        <xdr:cNvCxnSpPr/>
      </xdr:nvCxnSpPr>
      <xdr:spPr>
        <a:xfrm>
          <a:off x="13703300" y="695052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98"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9"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500"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501" name="n_1mainValue【一般廃棄物処理施設】&#10;有形固定資産減価償却率"/>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3827</xdr:rowOff>
    </xdr:from>
    <xdr:ext cx="405111" cy="259045"/>
    <xdr:sp macro="" textlink="">
      <xdr:nvSpPr>
        <xdr:cNvPr id="502" name="n_2mainValue【一般廃棄物処理施設】&#10;有形固定資産減価償却率"/>
        <xdr:cNvSpPr txBox="1"/>
      </xdr:nvSpPr>
      <xdr:spPr>
        <a:xfrm>
          <a:off x="14389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134455</xdr:rowOff>
    </xdr:from>
    <xdr:ext cx="405111" cy="259045"/>
    <xdr:sp macro="" textlink="">
      <xdr:nvSpPr>
        <xdr:cNvPr id="503" name="n_3mainValue【一般廃棄物処理施設】&#10;有形固定資産減価償却率"/>
        <xdr:cNvSpPr txBox="1"/>
      </xdr:nvSpPr>
      <xdr:spPr>
        <a:xfrm>
          <a:off x="135007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5" name="テキスト ボックス 51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7" name="テキスト ボックス 51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9" name="テキスト ボックス 51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1" name="テキスト ボックス 52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3" name="テキスト ボックス 52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5" name="テキスト ボックス 52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9" name="直線コネクタ 528"/>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30"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31" name="直線コネクタ 530"/>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32"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33" name="直線コネクタ 532"/>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34"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35" name="フローチャート: 判断 534"/>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6" name="フローチャート: 判断 535"/>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7" name="フローチャート: 判断 536"/>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38" name="フローチャート: 判断 537"/>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31275</xdr:rowOff>
    </xdr:from>
    <xdr:to>
      <xdr:col>116</xdr:col>
      <xdr:colOff>114300</xdr:colOff>
      <xdr:row>39</xdr:row>
      <xdr:rowOff>132875</xdr:rowOff>
    </xdr:to>
    <xdr:sp macro="" textlink="">
      <xdr:nvSpPr>
        <xdr:cNvPr id="544" name="楕円 543"/>
        <xdr:cNvSpPr/>
      </xdr:nvSpPr>
      <xdr:spPr>
        <a:xfrm>
          <a:off x="22110700" y="671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54152</xdr:rowOff>
    </xdr:from>
    <xdr:ext cx="599010" cy="259045"/>
    <xdr:sp macro="" textlink="">
      <xdr:nvSpPr>
        <xdr:cNvPr id="545" name="【一般廃棄物処理施設】&#10;一人当たり有形固定資産（償却資産）額該当値テキスト"/>
        <xdr:cNvSpPr txBox="1"/>
      </xdr:nvSpPr>
      <xdr:spPr>
        <a:xfrm>
          <a:off x="22199600" y="656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37117</xdr:rowOff>
    </xdr:from>
    <xdr:to>
      <xdr:col>112</xdr:col>
      <xdr:colOff>38100</xdr:colOff>
      <xdr:row>39</xdr:row>
      <xdr:rowOff>138717</xdr:rowOff>
    </xdr:to>
    <xdr:sp macro="" textlink="">
      <xdr:nvSpPr>
        <xdr:cNvPr id="546" name="楕円 545"/>
        <xdr:cNvSpPr/>
      </xdr:nvSpPr>
      <xdr:spPr>
        <a:xfrm>
          <a:off x="21272500" y="672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82075</xdr:rowOff>
    </xdr:from>
    <xdr:to>
      <xdr:col>116</xdr:col>
      <xdr:colOff>63500</xdr:colOff>
      <xdr:row>39</xdr:row>
      <xdr:rowOff>87917</xdr:rowOff>
    </xdr:to>
    <xdr:cxnSp macro="">
      <xdr:nvCxnSpPr>
        <xdr:cNvPr id="547" name="直線コネクタ 546"/>
        <xdr:cNvCxnSpPr/>
      </xdr:nvCxnSpPr>
      <xdr:spPr>
        <a:xfrm flipV="1">
          <a:off x="21323300" y="6768625"/>
          <a:ext cx="8382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42483</xdr:rowOff>
    </xdr:from>
    <xdr:to>
      <xdr:col>107</xdr:col>
      <xdr:colOff>101600</xdr:colOff>
      <xdr:row>39</xdr:row>
      <xdr:rowOff>144083</xdr:rowOff>
    </xdr:to>
    <xdr:sp macro="" textlink="">
      <xdr:nvSpPr>
        <xdr:cNvPr id="548" name="楕円 547"/>
        <xdr:cNvSpPr/>
      </xdr:nvSpPr>
      <xdr:spPr>
        <a:xfrm>
          <a:off x="20383500" y="67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87917</xdr:rowOff>
    </xdr:from>
    <xdr:to>
      <xdr:col>111</xdr:col>
      <xdr:colOff>177800</xdr:colOff>
      <xdr:row>39</xdr:row>
      <xdr:rowOff>93283</xdr:rowOff>
    </xdr:to>
    <xdr:cxnSp macro="">
      <xdr:nvCxnSpPr>
        <xdr:cNvPr id="549" name="直線コネクタ 548"/>
        <xdr:cNvCxnSpPr/>
      </xdr:nvCxnSpPr>
      <xdr:spPr>
        <a:xfrm flipV="1">
          <a:off x="20434300" y="6774467"/>
          <a:ext cx="889000" cy="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2328</xdr:rowOff>
    </xdr:from>
    <xdr:to>
      <xdr:col>102</xdr:col>
      <xdr:colOff>165100</xdr:colOff>
      <xdr:row>39</xdr:row>
      <xdr:rowOff>103928</xdr:rowOff>
    </xdr:to>
    <xdr:sp macro="" textlink="">
      <xdr:nvSpPr>
        <xdr:cNvPr id="550" name="楕円 549"/>
        <xdr:cNvSpPr/>
      </xdr:nvSpPr>
      <xdr:spPr>
        <a:xfrm>
          <a:off x="19494500" y="66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53128</xdr:rowOff>
    </xdr:from>
    <xdr:to>
      <xdr:col>107</xdr:col>
      <xdr:colOff>50800</xdr:colOff>
      <xdr:row>39</xdr:row>
      <xdr:rowOff>93283</xdr:rowOff>
    </xdr:to>
    <xdr:cxnSp macro="">
      <xdr:nvCxnSpPr>
        <xdr:cNvPr id="551" name="直線コネクタ 550"/>
        <xdr:cNvCxnSpPr/>
      </xdr:nvCxnSpPr>
      <xdr:spPr>
        <a:xfrm>
          <a:off x="19545300" y="6739678"/>
          <a:ext cx="889000" cy="4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552"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553"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88811</xdr:rowOff>
    </xdr:from>
    <xdr:ext cx="534377" cy="259045"/>
    <xdr:sp macro="" textlink="">
      <xdr:nvSpPr>
        <xdr:cNvPr id="554" name="n_3aveValue【一般廃棄物処理施設】&#10;一人当たり有形固定資産（償却資産）額"/>
        <xdr:cNvSpPr txBox="1"/>
      </xdr:nvSpPr>
      <xdr:spPr>
        <a:xfrm>
          <a:off x="19278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155244</xdr:rowOff>
    </xdr:from>
    <xdr:ext cx="599010" cy="259045"/>
    <xdr:sp macro="" textlink="">
      <xdr:nvSpPr>
        <xdr:cNvPr id="555" name="n_1mainValue【一般廃棄物処理施設】&#10;一人当たり有形固定資産（償却資産）額"/>
        <xdr:cNvSpPr txBox="1"/>
      </xdr:nvSpPr>
      <xdr:spPr>
        <a:xfrm>
          <a:off x="21011095" y="649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160610</xdr:rowOff>
    </xdr:from>
    <xdr:ext cx="599010" cy="259045"/>
    <xdr:sp macro="" textlink="">
      <xdr:nvSpPr>
        <xdr:cNvPr id="556" name="n_2mainValue【一般廃棄物処理施設】&#10;一人当たり有形固定資産（償却資産）額"/>
        <xdr:cNvSpPr txBox="1"/>
      </xdr:nvSpPr>
      <xdr:spPr>
        <a:xfrm>
          <a:off x="20134795" y="650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120455</xdr:rowOff>
    </xdr:from>
    <xdr:ext cx="599010" cy="259045"/>
    <xdr:sp macro="" textlink="">
      <xdr:nvSpPr>
        <xdr:cNvPr id="557" name="n_3mainValue【一般廃棄物処理施設】&#10;一人当たり有形固定資産（償却資産）額"/>
        <xdr:cNvSpPr txBox="1"/>
      </xdr:nvSpPr>
      <xdr:spPr>
        <a:xfrm>
          <a:off x="19245795" y="646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8" name="直線コネクタ 5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9" name="テキスト ボックス 56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0" name="直線コネクタ 5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1" name="テキスト ボックス 5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2" name="直線コネクタ 5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3" name="テキスト ボックス 5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4" name="直線コネクタ 5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5" name="テキスト ボックス 5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6" name="直線コネクタ 5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7" name="テキスト ボックス 5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8" name="直線コネクタ 5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9" name="テキスト ボックス 57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83" name="直線コネクタ 582"/>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5" name="直線コネクタ 58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8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87" name="直線コネクタ 58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88" name="【保健センター・保健所】&#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89" name="フローチャート: 判断 588"/>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90" name="フローチャート: 判断 58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91" name="フローチャート: 判断 59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92" name="フローチャート: 判断 591"/>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598" name="楕円 597"/>
        <xdr:cNvSpPr/>
      </xdr:nvSpPr>
      <xdr:spPr>
        <a:xfrm>
          <a:off x="16268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25599</xdr:rowOff>
    </xdr:from>
    <xdr:ext cx="405111" cy="259045"/>
    <xdr:sp macro="" textlink="">
      <xdr:nvSpPr>
        <xdr:cNvPr id="599" name="【保健センター・保健所】&#10;有形固定資産減価償却率該当値テキスト"/>
        <xdr:cNvSpPr txBox="1"/>
      </xdr:nvSpPr>
      <xdr:spPr>
        <a:xfrm>
          <a:off x="16357600"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600" name="楕円 599"/>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130628</xdr:rowOff>
    </xdr:to>
    <xdr:cxnSp macro="">
      <xdr:nvCxnSpPr>
        <xdr:cNvPr id="601" name="直線コネクタ 600"/>
        <xdr:cNvCxnSpPr/>
      </xdr:nvCxnSpPr>
      <xdr:spPr>
        <a:xfrm flipV="1">
          <a:off x="15481300" y="1038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602" name="楕円 601"/>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114680</xdr:rowOff>
    </xdr:from>
    <xdr:ext cx="405111" cy="259045"/>
    <xdr:sp macro="" textlink="">
      <xdr:nvSpPr>
        <xdr:cNvPr id="603"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604"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605"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606"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607" name="n_3mainValue【保健センター・保健所】&#10;有形固定資産減価償却率"/>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31" name="直線コネクタ 630"/>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32"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33" name="直線コネクタ 632"/>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34"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35" name="直線コネクタ 634"/>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36" name="【保健センター・保健所】&#10;一人当たり面積平均値テキスト"/>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37" name="フローチャート: 判断 636"/>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38" name="フローチャート: 判断 637"/>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39" name="フローチャート: 判断 638"/>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40" name="フローチャート: 判断 639"/>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646" name="楕円 645"/>
        <xdr:cNvSpPr/>
      </xdr:nvSpPr>
      <xdr:spPr>
        <a:xfrm>
          <a:off x="22110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36847</xdr:rowOff>
    </xdr:from>
    <xdr:ext cx="469744" cy="259045"/>
    <xdr:sp macro="" textlink="">
      <xdr:nvSpPr>
        <xdr:cNvPr id="647" name="【保健センター・保健所】&#10;一人当たり面積該当値テキスト"/>
        <xdr:cNvSpPr txBox="1"/>
      </xdr:nvSpPr>
      <xdr:spPr>
        <a:xfrm>
          <a:off x="22199600"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648" name="楕円 647"/>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64770</xdr:rowOff>
    </xdr:from>
    <xdr:to>
      <xdr:col>116</xdr:col>
      <xdr:colOff>63500</xdr:colOff>
      <xdr:row>62</xdr:row>
      <xdr:rowOff>68580</xdr:rowOff>
    </xdr:to>
    <xdr:cxnSp macro="">
      <xdr:nvCxnSpPr>
        <xdr:cNvPr id="649" name="直線コネクタ 648"/>
        <xdr:cNvCxnSpPr/>
      </xdr:nvCxnSpPr>
      <xdr:spPr>
        <a:xfrm flipV="1">
          <a:off x="21323300" y="1069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50" name="楕円 649"/>
        <xdr:cNvSpPr/>
      </xdr:nvSpPr>
      <xdr:spPr>
        <a:xfrm>
          <a:off x="19494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110507</xdr:rowOff>
    </xdr:from>
    <xdr:ext cx="469744" cy="259045"/>
    <xdr:sp macro="" textlink="">
      <xdr:nvSpPr>
        <xdr:cNvPr id="651" name="n_1ave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52"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653" name="n_3aveValue【保健センター・保健所】&#10;一人当たり面積"/>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135907</xdr:rowOff>
    </xdr:from>
    <xdr:ext cx="469744" cy="259045"/>
    <xdr:sp macro="" textlink="">
      <xdr:nvSpPr>
        <xdr:cNvPr id="654" name="n_1mainValue【保健センター・保健所】&#10;一人当たり面積"/>
        <xdr:cNvSpPr txBox="1"/>
      </xdr:nvSpPr>
      <xdr:spPr>
        <a:xfrm>
          <a:off x="210757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143527</xdr:rowOff>
    </xdr:from>
    <xdr:ext cx="469744" cy="259045"/>
    <xdr:sp macro="" textlink="">
      <xdr:nvSpPr>
        <xdr:cNvPr id="655" name="n_3mainValue【保健センター・保健所】&#10;一人当たり面積"/>
        <xdr:cNvSpPr txBox="1"/>
      </xdr:nvSpPr>
      <xdr:spPr>
        <a:xfrm>
          <a:off x="19310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6" name="正方形/長方形 6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7" name="正方形/長方形 6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8" name="正方形/長方形 6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9" name="正方形/長方形 6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0" name="正方形/長方形 6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1" name="正方形/長方形 6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2" name="正方形/長方形 6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3" name="正方形/長方形 6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4" name="テキスト ボックス 6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5" name="直線コネクタ 6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6" name="テキスト ボックス 66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7" name="直線コネクタ 66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8" name="テキスト ボックス 66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9" name="直線コネクタ 66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0" name="テキスト ボックス 66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1" name="直線コネクタ 67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2" name="テキスト ボックス 67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3" name="直線コネクタ 67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4" name="テキスト ボックス 67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5" name="直線コネクタ 67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6" name="テキスト ボックス 67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8" name="テキスト ボックス 6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80" name="直線コネクタ 679"/>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81"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82" name="直線コネクタ 681"/>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83"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84" name="直線コネクタ 683"/>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85"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86" name="フローチャート: 判断 685"/>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87" name="フローチャート: 判断 686"/>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88" name="フローチャート: 判断 687"/>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89" name="フローチャート: 判断 688"/>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0" name="テキスト ボックス 6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17780</xdr:rowOff>
    </xdr:from>
    <xdr:to>
      <xdr:col>85</xdr:col>
      <xdr:colOff>177800</xdr:colOff>
      <xdr:row>80</xdr:row>
      <xdr:rowOff>119380</xdr:rowOff>
    </xdr:to>
    <xdr:sp macro="" textlink="">
      <xdr:nvSpPr>
        <xdr:cNvPr id="695" name="楕円 694"/>
        <xdr:cNvSpPr/>
      </xdr:nvSpPr>
      <xdr:spPr>
        <a:xfrm>
          <a:off x="16268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40657</xdr:rowOff>
    </xdr:from>
    <xdr:ext cx="405111" cy="259045"/>
    <xdr:sp macro="" textlink="">
      <xdr:nvSpPr>
        <xdr:cNvPr id="696" name="【消防施設】&#10;有形固定資産減価償却率該当値テキスト"/>
        <xdr:cNvSpPr txBox="1"/>
      </xdr:nvSpPr>
      <xdr:spPr>
        <a:xfrm>
          <a:off x="16357600"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73025</xdr:rowOff>
    </xdr:from>
    <xdr:to>
      <xdr:col>81</xdr:col>
      <xdr:colOff>101600</xdr:colOff>
      <xdr:row>81</xdr:row>
      <xdr:rowOff>3175</xdr:rowOff>
    </xdr:to>
    <xdr:sp macro="" textlink="">
      <xdr:nvSpPr>
        <xdr:cNvPr id="697" name="楕円 696"/>
        <xdr:cNvSpPr/>
      </xdr:nvSpPr>
      <xdr:spPr>
        <a:xfrm>
          <a:off x="15430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68580</xdr:rowOff>
    </xdr:from>
    <xdr:to>
      <xdr:col>85</xdr:col>
      <xdr:colOff>127000</xdr:colOff>
      <xdr:row>80</xdr:row>
      <xdr:rowOff>123825</xdr:rowOff>
    </xdr:to>
    <xdr:cxnSp macro="">
      <xdr:nvCxnSpPr>
        <xdr:cNvPr id="698" name="直線コネクタ 697"/>
        <xdr:cNvCxnSpPr/>
      </xdr:nvCxnSpPr>
      <xdr:spPr>
        <a:xfrm flipV="1">
          <a:off x="15481300" y="137845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80645</xdr:rowOff>
    </xdr:from>
    <xdr:to>
      <xdr:col>76</xdr:col>
      <xdr:colOff>165100</xdr:colOff>
      <xdr:row>81</xdr:row>
      <xdr:rowOff>10795</xdr:rowOff>
    </xdr:to>
    <xdr:sp macro="" textlink="">
      <xdr:nvSpPr>
        <xdr:cNvPr id="699" name="楕円 698"/>
        <xdr:cNvSpPr/>
      </xdr:nvSpPr>
      <xdr:spPr>
        <a:xfrm>
          <a:off x="14541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123825</xdr:rowOff>
    </xdr:from>
    <xdr:to>
      <xdr:col>81</xdr:col>
      <xdr:colOff>50800</xdr:colOff>
      <xdr:row>80</xdr:row>
      <xdr:rowOff>131445</xdr:rowOff>
    </xdr:to>
    <xdr:cxnSp macro="">
      <xdr:nvCxnSpPr>
        <xdr:cNvPr id="700" name="直線コネクタ 699"/>
        <xdr:cNvCxnSpPr/>
      </xdr:nvCxnSpPr>
      <xdr:spPr>
        <a:xfrm flipV="1">
          <a:off x="14592300" y="138398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01" name="楕円 700"/>
        <xdr:cNvSpPr/>
      </xdr:nvSpPr>
      <xdr:spPr>
        <a:xfrm>
          <a:off x="13652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131445</xdr:rowOff>
    </xdr:from>
    <xdr:to>
      <xdr:col>76</xdr:col>
      <xdr:colOff>114300</xdr:colOff>
      <xdr:row>83</xdr:row>
      <xdr:rowOff>15239</xdr:rowOff>
    </xdr:to>
    <xdr:cxnSp macro="">
      <xdr:nvCxnSpPr>
        <xdr:cNvPr id="702" name="直線コネクタ 701"/>
        <xdr:cNvCxnSpPr/>
      </xdr:nvCxnSpPr>
      <xdr:spPr>
        <a:xfrm flipV="1">
          <a:off x="13703300" y="13847445"/>
          <a:ext cx="889000" cy="39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703"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704"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705"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19702</xdr:rowOff>
    </xdr:from>
    <xdr:ext cx="405111" cy="259045"/>
    <xdr:sp macro="" textlink="">
      <xdr:nvSpPr>
        <xdr:cNvPr id="706" name="n_1mainValue【消防施設】&#10;有形固定資産減価償却率"/>
        <xdr:cNvSpPr txBox="1"/>
      </xdr:nvSpPr>
      <xdr:spPr>
        <a:xfrm>
          <a:off x="152660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27322</xdr:rowOff>
    </xdr:from>
    <xdr:ext cx="405111" cy="259045"/>
    <xdr:sp macro="" textlink="">
      <xdr:nvSpPr>
        <xdr:cNvPr id="707" name="n_2mainValue【消防施設】&#10;有形固定資産減価償却率"/>
        <xdr:cNvSpPr txBox="1"/>
      </xdr:nvSpPr>
      <xdr:spPr>
        <a:xfrm>
          <a:off x="14389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08" name="n_3main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9" name="直線コネクタ 7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0" name="テキスト ボックス 7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1" name="直線コネクタ 7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2" name="テキスト ボックス 7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3" name="直線コネクタ 7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4" name="テキスト ボックス 7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5" name="直線コネクタ 7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6" name="テキスト ボックス 7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7" name="直線コネクタ 7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8" name="テキスト ボックス 7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9" name="直線コネクタ 7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0" name="テキスト ボックス 7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32" name="直線コネクタ 731"/>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33"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4" name="直線コネクタ 733"/>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35"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36" name="直線コネクタ 735"/>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37"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38" name="フローチャート: 判断 737"/>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39" name="フローチャート: 判断 738"/>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40" name="フローチャート: 判断 739"/>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41" name="フローチャート: 判断 740"/>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2" name="テキスト ボックス 7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3" name="テキスト ボックス 7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4" name="テキスト ボックス 7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5" name="テキスト ボックス 7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6" name="テキスト ボックス 7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16511</xdr:rowOff>
    </xdr:from>
    <xdr:to>
      <xdr:col>116</xdr:col>
      <xdr:colOff>114300</xdr:colOff>
      <xdr:row>84</xdr:row>
      <xdr:rowOff>118111</xdr:rowOff>
    </xdr:to>
    <xdr:sp macro="" textlink="">
      <xdr:nvSpPr>
        <xdr:cNvPr id="747" name="楕円 746"/>
        <xdr:cNvSpPr/>
      </xdr:nvSpPr>
      <xdr:spPr>
        <a:xfrm>
          <a:off x="22110700" y="144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39388</xdr:rowOff>
    </xdr:from>
    <xdr:ext cx="469744" cy="259045"/>
    <xdr:sp macro="" textlink="">
      <xdr:nvSpPr>
        <xdr:cNvPr id="748" name="【消防施設】&#10;一人当たり面積該当値テキスト"/>
        <xdr:cNvSpPr txBox="1"/>
      </xdr:nvSpPr>
      <xdr:spPr>
        <a:xfrm>
          <a:off x="22199600" y="1426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20320</xdr:rowOff>
    </xdr:from>
    <xdr:to>
      <xdr:col>112</xdr:col>
      <xdr:colOff>38100</xdr:colOff>
      <xdr:row>84</xdr:row>
      <xdr:rowOff>121920</xdr:rowOff>
    </xdr:to>
    <xdr:sp macro="" textlink="">
      <xdr:nvSpPr>
        <xdr:cNvPr id="749" name="楕円 748"/>
        <xdr:cNvSpPr/>
      </xdr:nvSpPr>
      <xdr:spPr>
        <a:xfrm>
          <a:off x="21272500" y="144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67311</xdr:rowOff>
    </xdr:from>
    <xdr:to>
      <xdr:col>116</xdr:col>
      <xdr:colOff>63500</xdr:colOff>
      <xdr:row>84</xdr:row>
      <xdr:rowOff>71120</xdr:rowOff>
    </xdr:to>
    <xdr:cxnSp macro="">
      <xdr:nvCxnSpPr>
        <xdr:cNvPr id="750" name="直線コネクタ 749"/>
        <xdr:cNvCxnSpPr/>
      </xdr:nvCxnSpPr>
      <xdr:spPr>
        <a:xfrm flipV="1">
          <a:off x="21323300" y="144691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26670</xdr:rowOff>
    </xdr:from>
    <xdr:to>
      <xdr:col>107</xdr:col>
      <xdr:colOff>101600</xdr:colOff>
      <xdr:row>84</xdr:row>
      <xdr:rowOff>128270</xdr:rowOff>
    </xdr:to>
    <xdr:sp macro="" textlink="">
      <xdr:nvSpPr>
        <xdr:cNvPr id="751" name="楕円 750"/>
        <xdr:cNvSpPr/>
      </xdr:nvSpPr>
      <xdr:spPr>
        <a:xfrm>
          <a:off x="20383500" y="144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71120</xdr:rowOff>
    </xdr:from>
    <xdr:to>
      <xdr:col>111</xdr:col>
      <xdr:colOff>177800</xdr:colOff>
      <xdr:row>84</xdr:row>
      <xdr:rowOff>77470</xdr:rowOff>
    </xdr:to>
    <xdr:cxnSp macro="">
      <xdr:nvCxnSpPr>
        <xdr:cNvPr id="752" name="直線コネクタ 751"/>
        <xdr:cNvCxnSpPr/>
      </xdr:nvCxnSpPr>
      <xdr:spPr>
        <a:xfrm flipV="1">
          <a:off x="20434300" y="144729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130811</xdr:rowOff>
    </xdr:from>
    <xdr:to>
      <xdr:col>102</xdr:col>
      <xdr:colOff>165100</xdr:colOff>
      <xdr:row>86</xdr:row>
      <xdr:rowOff>60961</xdr:rowOff>
    </xdr:to>
    <xdr:sp macro="" textlink="">
      <xdr:nvSpPr>
        <xdr:cNvPr id="753" name="楕円 752"/>
        <xdr:cNvSpPr/>
      </xdr:nvSpPr>
      <xdr:spPr>
        <a:xfrm>
          <a:off x="19494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77470</xdr:rowOff>
    </xdr:from>
    <xdr:to>
      <xdr:col>107</xdr:col>
      <xdr:colOff>50800</xdr:colOff>
      <xdr:row>86</xdr:row>
      <xdr:rowOff>10161</xdr:rowOff>
    </xdr:to>
    <xdr:cxnSp macro="">
      <xdr:nvCxnSpPr>
        <xdr:cNvPr id="754" name="直線コネクタ 753"/>
        <xdr:cNvCxnSpPr/>
      </xdr:nvCxnSpPr>
      <xdr:spPr>
        <a:xfrm flipV="1">
          <a:off x="19545300" y="14479270"/>
          <a:ext cx="889000" cy="2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6366</xdr:rowOff>
    </xdr:from>
    <xdr:ext cx="469744" cy="259045"/>
    <xdr:sp macro="" textlink="">
      <xdr:nvSpPr>
        <xdr:cNvPr id="755" name="n_1aveValue【消防施設】&#10;一人当たり面積"/>
        <xdr:cNvSpPr txBox="1"/>
      </xdr:nvSpPr>
      <xdr:spPr>
        <a:xfrm>
          <a:off x="21075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56" name="n_2ave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59707</xdr:rowOff>
    </xdr:from>
    <xdr:ext cx="469744" cy="259045"/>
    <xdr:sp macro="" textlink="">
      <xdr:nvSpPr>
        <xdr:cNvPr id="757" name="n_3aveValue【消防施設】&#10;一人当たり面積"/>
        <xdr:cNvSpPr txBox="1"/>
      </xdr:nvSpPr>
      <xdr:spPr>
        <a:xfrm>
          <a:off x="19310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138447</xdr:rowOff>
    </xdr:from>
    <xdr:ext cx="469744" cy="259045"/>
    <xdr:sp macro="" textlink="">
      <xdr:nvSpPr>
        <xdr:cNvPr id="758" name="n_1mainValue【消防施設】&#10;一人当たり面積"/>
        <xdr:cNvSpPr txBox="1"/>
      </xdr:nvSpPr>
      <xdr:spPr>
        <a:xfrm>
          <a:off x="21075727" y="1419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144797</xdr:rowOff>
    </xdr:from>
    <xdr:ext cx="469744" cy="259045"/>
    <xdr:sp macro="" textlink="">
      <xdr:nvSpPr>
        <xdr:cNvPr id="759" name="n_2mainValue【消防施設】&#10;一人当たり面積"/>
        <xdr:cNvSpPr txBox="1"/>
      </xdr:nvSpPr>
      <xdr:spPr>
        <a:xfrm>
          <a:off x="20199427" y="1420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77488</xdr:rowOff>
    </xdr:from>
    <xdr:ext cx="469744" cy="259045"/>
    <xdr:sp macro="" textlink="">
      <xdr:nvSpPr>
        <xdr:cNvPr id="760" name="n_3mainValue【消防施設】&#10;一人当たり面積"/>
        <xdr:cNvSpPr txBox="1"/>
      </xdr:nvSpPr>
      <xdr:spPr>
        <a:xfrm>
          <a:off x="19310427" y="1447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1" name="正方形/長方形 7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2" name="正方形/長方形 7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3" name="正方形/長方形 7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4" name="正方形/長方形 7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5" name="正方形/長方形 7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6" name="正方形/長方形 7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7" name="正方形/長方形 7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正方形/長方形 7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9" name="テキスト ボックス 7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0" name="直線コネクタ 7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1" name="直線コネクタ 7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2" name="テキスト ボックス 77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3" name="直線コネクタ 7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4" name="テキスト ボックス 7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5" name="直線コネクタ 7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6" name="テキスト ボックス 7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7" name="直線コネクタ 7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8" name="テキスト ボックス 7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9" name="直線コネクタ 7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0" name="テキスト ボックス 7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1" name="直線コネクタ 7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2" name="テキスト ボックス 78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86" name="直線コネクタ 785"/>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87"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88" name="直線コネクタ 787"/>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89"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90" name="直線コネクタ 789"/>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791"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92" name="フローチャート: 判断 791"/>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93" name="フローチャート: 判断 792"/>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94" name="フローチャート: 判断 793"/>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95" name="フローチャート: 判断 794"/>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801" name="楕円 800"/>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15257</xdr:rowOff>
    </xdr:from>
    <xdr:ext cx="405111" cy="259045"/>
    <xdr:sp macro="" textlink="">
      <xdr:nvSpPr>
        <xdr:cNvPr id="802" name="【庁舎】&#10;有形固定資産減価償却率該当値テキスト"/>
        <xdr:cNvSpPr txBox="1"/>
      </xdr:nvSpPr>
      <xdr:spPr>
        <a:xfrm>
          <a:off x="16357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72752</xdr:rowOff>
    </xdr:from>
    <xdr:to>
      <xdr:col>81</xdr:col>
      <xdr:colOff>101600</xdr:colOff>
      <xdr:row>105</xdr:row>
      <xdr:rowOff>2902</xdr:rowOff>
    </xdr:to>
    <xdr:sp macro="" textlink="">
      <xdr:nvSpPr>
        <xdr:cNvPr id="803" name="楕円 802"/>
        <xdr:cNvSpPr/>
      </xdr:nvSpPr>
      <xdr:spPr>
        <a:xfrm>
          <a:off x="15430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123552</xdr:rowOff>
    </xdr:to>
    <xdr:cxnSp macro="">
      <xdr:nvCxnSpPr>
        <xdr:cNvPr id="804" name="直線コネクタ 803"/>
        <xdr:cNvCxnSpPr/>
      </xdr:nvCxnSpPr>
      <xdr:spPr>
        <a:xfrm flipV="1">
          <a:off x="15481300" y="1791843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107043</xdr:rowOff>
    </xdr:from>
    <xdr:to>
      <xdr:col>76</xdr:col>
      <xdr:colOff>165100</xdr:colOff>
      <xdr:row>105</xdr:row>
      <xdr:rowOff>37193</xdr:rowOff>
    </xdr:to>
    <xdr:sp macro="" textlink="">
      <xdr:nvSpPr>
        <xdr:cNvPr id="805" name="楕円 804"/>
        <xdr:cNvSpPr/>
      </xdr:nvSpPr>
      <xdr:spPr>
        <a:xfrm>
          <a:off x="14541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123552</xdr:rowOff>
    </xdr:from>
    <xdr:to>
      <xdr:col>81</xdr:col>
      <xdr:colOff>50800</xdr:colOff>
      <xdr:row>104</xdr:row>
      <xdr:rowOff>157843</xdr:rowOff>
    </xdr:to>
    <xdr:cxnSp macro="">
      <xdr:nvCxnSpPr>
        <xdr:cNvPr id="806" name="直線コネクタ 805"/>
        <xdr:cNvCxnSpPr/>
      </xdr:nvCxnSpPr>
      <xdr:spPr>
        <a:xfrm flipV="1">
          <a:off x="14592300" y="179543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07" name="楕円 806"/>
        <xdr:cNvSpPr/>
      </xdr:nvSpPr>
      <xdr:spPr>
        <a:xfrm>
          <a:off x="13652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157843</xdr:rowOff>
    </xdr:from>
    <xdr:to>
      <xdr:col>76</xdr:col>
      <xdr:colOff>114300</xdr:colOff>
      <xdr:row>105</xdr:row>
      <xdr:rowOff>14151</xdr:rowOff>
    </xdr:to>
    <xdr:cxnSp macro="">
      <xdr:nvCxnSpPr>
        <xdr:cNvPr id="808" name="直線コネクタ 807"/>
        <xdr:cNvCxnSpPr/>
      </xdr:nvCxnSpPr>
      <xdr:spPr>
        <a:xfrm flipV="1">
          <a:off x="13703300" y="179886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809"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810"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811"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165479</xdr:rowOff>
    </xdr:from>
    <xdr:ext cx="405111" cy="259045"/>
    <xdr:sp macro="" textlink="">
      <xdr:nvSpPr>
        <xdr:cNvPr id="812" name="n_1mainValue【庁舎】&#10;有形固定資産減価償却率"/>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28320</xdr:rowOff>
    </xdr:from>
    <xdr:ext cx="405111" cy="259045"/>
    <xdr:sp macro="" textlink="">
      <xdr:nvSpPr>
        <xdr:cNvPr id="813" name="n_2mainValue【庁舎】&#10;有形固定資産減価償却率"/>
        <xdr:cNvSpPr txBox="1"/>
      </xdr:nvSpPr>
      <xdr:spPr>
        <a:xfrm>
          <a:off x="14389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14" name="n_3main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5" name="直線コネクタ 82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6" name="テキスト ボックス 82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7" name="直線コネクタ 82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8" name="テキスト ボックス 82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9" name="直線コネクタ 82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0" name="テキスト ボックス 82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1" name="直線コネクタ 83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2" name="テキスト ボックス 83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36" name="直線コネクタ 835"/>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37"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38" name="直線コネクタ 837"/>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39"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40" name="直線コネクタ 839"/>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841"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42" name="フローチャート: 判断 841"/>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43" name="フローチャート: 判断 842"/>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44" name="フローチャート: 判断 843"/>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45" name="フローチャート: 判断 844"/>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75692</xdr:rowOff>
    </xdr:from>
    <xdr:to>
      <xdr:col>116</xdr:col>
      <xdr:colOff>114300</xdr:colOff>
      <xdr:row>105</xdr:row>
      <xdr:rowOff>5842</xdr:rowOff>
    </xdr:to>
    <xdr:sp macro="" textlink="">
      <xdr:nvSpPr>
        <xdr:cNvPr id="851" name="楕円 850"/>
        <xdr:cNvSpPr/>
      </xdr:nvSpPr>
      <xdr:spPr>
        <a:xfrm>
          <a:off x="221107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98569</xdr:rowOff>
    </xdr:from>
    <xdr:ext cx="469744" cy="259045"/>
    <xdr:sp macro="" textlink="">
      <xdr:nvSpPr>
        <xdr:cNvPr id="852" name="【庁舎】&#10;一人当たり面積該当値テキスト"/>
        <xdr:cNvSpPr txBox="1"/>
      </xdr:nvSpPr>
      <xdr:spPr>
        <a:xfrm>
          <a:off x="22199600" y="177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82550</xdr:rowOff>
    </xdr:from>
    <xdr:to>
      <xdr:col>112</xdr:col>
      <xdr:colOff>38100</xdr:colOff>
      <xdr:row>105</xdr:row>
      <xdr:rowOff>12700</xdr:rowOff>
    </xdr:to>
    <xdr:sp macro="" textlink="">
      <xdr:nvSpPr>
        <xdr:cNvPr id="853" name="楕円 852"/>
        <xdr:cNvSpPr/>
      </xdr:nvSpPr>
      <xdr:spPr>
        <a:xfrm>
          <a:off x="2127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126492</xdr:rowOff>
    </xdr:from>
    <xdr:to>
      <xdr:col>116</xdr:col>
      <xdr:colOff>63500</xdr:colOff>
      <xdr:row>104</xdr:row>
      <xdr:rowOff>133350</xdr:rowOff>
    </xdr:to>
    <xdr:cxnSp macro="">
      <xdr:nvCxnSpPr>
        <xdr:cNvPr id="854" name="直線コネクタ 853"/>
        <xdr:cNvCxnSpPr/>
      </xdr:nvCxnSpPr>
      <xdr:spPr>
        <a:xfrm flipV="1">
          <a:off x="21323300" y="1795729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87122</xdr:rowOff>
    </xdr:from>
    <xdr:to>
      <xdr:col>107</xdr:col>
      <xdr:colOff>101600</xdr:colOff>
      <xdr:row>105</xdr:row>
      <xdr:rowOff>17272</xdr:rowOff>
    </xdr:to>
    <xdr:sp macro="" textlink="">
      <xdr:nvSpPr>
        <xdr:cNvPr id="855" name="楕円 854"/>
        <xdr:cNvSpPr/>
      </xdr:nvSpPr>
      <xdr:spPr>
        <a:xfrm>
          <a:off x="20383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133350</xdr:rowOff>
    </xdr:from>
    <xdr:to>
      <xdr:col>111</xdr:col>
      <xdr:colOff>177800</xdr:colOff>
      <xdr:row>104</xdr:row>
      <xdr:rowOff>137922</xdr:rowOff>
    </xdr:to>
    <xdr:cxnSp macro="">
      <xdr:nvCxnSpPr>
        <xdr:cNvPr id="856" name="直線コネクタ 855"/>
        <xdr:cNvCxnSpPr/>
      </xdr:nvCxnSpPr>
      <xdr:spPr>
        <a:xfrm flipV="1">
          <a:off x="20434300" y="179641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96265</xdr:rowOff>
    </xdr:from>
    <xdr:to>
      <xdr:col>102</xdr:col>
      <xdr:colOff>165100</xdr:colOff>
      <xdr:row>105</xdr:row>
      <xdr:rowOff>26415</xdr:rowOff>
    </xdr:to>
    <xdr:sp macro="" textlink="">
      <xdr:nvSpPr>
        <xdr:cNvPr id="857" name="楕円 856"/>
        <xdr:cNvSpPr/>
      </xdr:nvSpPr>
      <xdr:spPr>
        <a:xfrm>
          <a:off x="19494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137922</xdr:rowOff>
    </xdr:from>
    <xdr:to>
      <xdr:col>107</xdr:col>
      <xdr:colOff>50800</xdr:colOff>
      <xdr:row>104</xdr:row>
      <xdr:rowOff>147065</xdr:rowOff>
    </xdr:to>
    <xdr:cxnSp macro="">
      <xdr:nvCxnSpPr>
        <xdr:cNvPr id="858" name="直線コネクタ 857"/>
        <xdr:cNvCxnSpPr/>
      </xdr:nvCxnSpPr>
      <xdr:spPr>
        <a:xfrm flipV="1">
          <a:off x="19545300" y="1796872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859"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60"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61"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29227</xdr:rowOff>
    </xdr:from>
    <xdr:ext cx="469744" cy="259045"/>
    <xdr:sp macro="" textlink="">
      <xdr:nvSpPr>
        <xdr:cNvPr id="862" name="n_1mainValue【庁舎】&#10;一人当たり面積"/>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8399</xdr:rowOff>
    </xdr:from>
    <xdr:ext cx="469744" cy="259045"/>
    <xdr:sp macro="" textlink="">
      <xdr:nvSpPr>
        <xdr:cNvPr id="863" name="n_2mainValue【庁舎】&#10;一人当たり面積"/>
        <xdr:cNvSpPr txBox="1"/>
      </xdr:nvSpPr>
      <xdr:spPr>
        <a:xfrm>
          <a:off x="20199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17542</xdr:rowOff>
    </xdr:from>
    <xdr:ext cx="469744" cy="259045"/>
    <xdr:sp macro="" textlink="">
      <xdr:nvSpPr>
        <xdr:cNvPr id="864" name="n_3mainValue【庁舎】&#10;一人当たり面積"/>
        <xdr:cNvSpPr txBox="1"/>
      </xdr:nvSpPr>
      <xdr:spPr>
        <a:xfrm>
          <a:off x="19310427" y="1801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図書館は、昭和６１年に建設され、法定耐用年数である３４年を経過したところであるが、市内外から利用者も多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効率的かつ効果的な維持管理が求められている。体育館について、市内６施設あるうち５館は、旧町村時代に小中学校の体育館として建築されたもので、学校の統廃合や移転を機に、社会体育施設として地域住民等に利用されている。うち１館は築５５年経過し老朽化が著しいため、利用実態等を考慮したうえで、令和９年を目途に廃止する方向である。市総合体育館は、平成８年に建築され、国体会場に利用されるなどスポーツの拠点として多くの市民・団体等に利用されている。また避難所にも指定されており、今後も多くの利用が見込まれることから、施設点検等や計画な修繕等、適正管理に努めていく必要がある。福祉施設は、高齢者福祉施設、児童福祉法に基づいた通所施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７施設ある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は昭和４０年代後半から平成始めに建設されており、今後においても利用者等の利便性向上を図り、最適化及び有効活用を推進していく。市民会館は、平成１７年に建設され、市の資産のなかでも比較的新しく、有形固定資産減価償却率は、類似団体と比較しても低い。耐用年数は３４年であるが、市の重要な文化芸術の拠点施設として、１０年間延長することを目指し、計画的な改修・修繕を行い施設の長寿命化を図っていく。消防施設は、分団詰所、防火水槽等を含むと、一人あたり面積が類似団体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。安心・安全が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求められる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なか、統廃合によ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広域的な見直しを行うことで、より効果的な公共施設の運用に努めていく。市役所本庁舎は、合併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（平成１５年）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前の平成７年に建設され、２４年が経過しているが、有形固定資産減価償却率は類似団体・全国・県平均と比べ低い水準で維持している。今後においても市政における中心拠点として、長寿命化及び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必要不可欠な改修等を行いながら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、長中期的な視点で適正な管理を図っていく。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27,356
26,730
221.98
12,741,549
12,505,563
192,200
8,683,752
13,733,646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人口の減少及び過疎地区の高齢化等により財政基盤が弱く、類似団体内平均を下回っている。職員数削減等、歳出削減を推し進め、財政力指数は平成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で変わらず推移していたが、平成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ポイント下がり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年度も変わらなかった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職員の定員管理や給与構造改革等による人件費の適正化、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経常経費の節減と、重点事業を峻別し投資的経費の抑制を図るとともに、市税の徴収率向上対策や企業誘致を積極的に進め、自主財源を確保し財政力の強化を図る。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xdr:cNvCxnSpPr/>
      </xdr:nvCxnSpPr>
      <xdr:spPr>
        <a:xfrm>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5" name="直線コネクタ 74"/>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分子となる経常経費充当一般財源は、公債費の順調な減少と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などが減少したものの、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分母となる経常一般財源総額等において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、歳入構成で最大の割合を占める普通交付税の減などにより全体として減少となり、分子より分母の減少額が大きく、その結果、経常収支比率は前年度より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引き続き事務事業の見直しと中長期的に取り組むべき事業への重点化を実施し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経常経費の削減を図っていく。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39624</xdr:rowOff>
    </xdr:from>
    <xdr:to>
      <xdr:col>23</xdr:col>
      <xdr:colOff>133350</xdr:colOff>
      <xdr:row>62</xdr:row>
      <xdr:rowOff>92710</xdr:rowOff>
    </xdr:to>
    <xdr:cxnSp macro="">
      <xdr:nvCxnSpPr>
        <xdr:cNvPr id="130" name="直線コネクタ 129"/>
        <xdr:cNvCxnSpPr/>
      </xdr:nvCxnSpPr>
      <xdr:spPr>
        <a:xfrm>
          <a:off x="4114800" y="1066952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62</xdr:row>
      <xdr:rowOff>39624</xdr:rowOff>
    </xdr:to>
    <xdr:cxnSp macro="">
      <xdr:nvCxnSpPr>
        <xdr:cNvPr id="133" name="直線コネクタ 132"/>
        <xdr:cNvCxnSpPr/>
      </xdr:nvCxnSpPr>
      <xdr:spPr>
        <a:xfrm>
          <a:off x="3225800" y="106309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49276</xdr:rowOff>
    </xdr:to>
    <xdr:cxnSp macro="">
      <xdr:nvCxnSpPr>
        <xdr:cNvPr id="136" name="直線コネクタ 135"/>
        <xdr:cNvCxnSpPr/>
      </xdr:nvCxnSpPr>
      <xdr:spPr>
        <a:xfrm flipV="1">
          <a:off x="2336800" y="106309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15494</xdr:rowOff>
    </xdr:from>
    <xdr:to>
      <xdr:col>11</xdr:col>
      <xdr:colOff>31750</xdr:colOff>
      <xdr:row>62</xdr:row>
      <xdr:rowOff>49276</xdr:rowOff>
    </xdr:to>
    <xdr:cxnSp macro="">
      <xdr:nvCxnSpPr>
        <xdr:cNvPr id="139" name="直線コネクタ 138"/>
        <xdr:cNvCxnSpPr/>
      </xdr:nvCxnSpPr>
      <xdr:spPr>
        <a:xfrm>
          <a:off x="1447800" y="106453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9" name="楕円 148"/>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13987</xdr:rowOff>
    </xdr:from>
    <xdr:ext cx="762000" cy="259045"/>
    <xdr:sp macro="" textlink="">
      <xdr:nvSpPr>
        <xdr:cNvPr id="150" name="財政構造の弾力性該当値テキスト"/>
        <xdr:cNvSpPr txBox="1"/>
      </xdr:nvSpPr>
      <xdr:spPr>
        <a:xfrm>
          <a:off x="5041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160274</xdr:rowOff>
    </xdr:from>
    <xdr:to>
      <xdr:col>19</xdr:col>
      <xdr:colOff>184150</xdr:colOff>
      <xdr:row>62</xdr:row>
      <xdr:rowOff>90424</xdr:rowOff>
    </xdr:to>
    <xdr:sp macro="" textlink="">
      <xdr:nvSpPr>
        <xdr:cNvPr id="151" name="楕円 150"/>
        <xdr:cNvSpPr/>
      </xdr:nvSpPr>
      <xdr:spPr>
        <a:xfrm>
          <a:off x="4064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75201</xdr:rowOff>
    </xdr:from>
    <xdr:ext cx="736600" cy="259045"/>
    <xdr:sp macro="" textlink="">
      <xdr:nvSpPr>
        <xdr:cNvPr id="152" name="テキスト ボックス 151"/>
        <xdr:cNvSpPr txBox="1"/>
      </xdr:nvSpPr>
      <xdr:spPr>
        <a:xfrm>
          <a:off x="3733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121666</xdr:rowOff>
    </xdr:from>
    <xdr:to>
      <xdr:col>15</xdr:col>
      <xdr:colOff>133350</xdr:colOff>
      <xdr:row>62</xdr:row>
      <xdr:rowOff>51816</xdr:rowOff>
    </xdr:to>
    <xdr:sp macro="" textlink="">
      <xdr:nvSpPr>
        <xdr:cNvPr id="153" name="楕円 152"/>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36593</xdr:rowOff>
    </xdr:from>
    <xdr:ext cx="762000" cy="259045"/>
    <xdr:sp macro="" textlink="">
      <xdr:nvSpPr>
        <xdr:cNvPr id="154" name="テキスト ボックス 153"/>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5" name="楕円 154"/>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84853</xdr:rowOff>
    </xdr:from>
    <xdr:ext cx="762000" cy="259045"/>
    <xdr:sp macro="" textlink="">
      <xdr:nvSpPr>
        <xdr:cNvPr id="156" name="テキスト ボックス 155"/>
        <xdr:cNvSpPr txBox="1"/>
      </xdr:nvSpPr>
      <xdr:spPr>
        <a:xfrm>
          <a:off x="1955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7" name="楕円 156"/>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51071</xdr:rowOff>
    </xdr:from>
    <xdr:ext cx="762000" cy="259045"/>
    <xdr:sp macro="" textlink="">
      <xdr:nvSpPr>
        <xdr:cNvPr id="158" name="テキスト ボックス 157"/>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類似団体及び県平均に比べ高い水準となっている。主な要因は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人件費で、これは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市町村合併や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地理的要因から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保育所や教育施設等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を多く配置していることにより、類似団体に比べ職員数が多いためである。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また、人口一人当たりの決算額が前年に比べ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３８６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今後、定員適正化計画において職員配置の管理を図る上で削減は困難であり、人口減少も予測されるため、人口１人あたりの人件費においては、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することが推測される。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66735</xdr:rowOff>
    </xdr:from>
    <xdr:to>
      <xdr:col>23</xdr:col>
      <xdr:colOff>133350</xdr:colOff>
      <xdr:row>83</xdr:row>
      <xdr:rowOff>69839</xdr:rowOff>
    </xdr:to>
    <xdr:cxnSp macro="">
      <xdr:nvCxnSpPr>
        <xdr:cNvPr id="193" name="直線コネクタ 192"/>
        <xdr:cNvCxnSpPr/>
      </xdr:nvCxnSpPr>
      <xdr:spPr>
        <a:xfrm flipV="1">
          <a:off x="4114800" y="14297085"/>
          <a:ext cx="8382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6072</xdr:rowOff>
    </xdr:from>
    <xdr:to>
      <xdr:col>19</xdr:col>
      <xdr:colOff>133350</xdr:colOff>
      <xdr:row>83</xdr:row>
      <xdr:rowOff>69839</xdr:rowOff>
    </xdr:to>
    <xdr:cxnSp macro="">
      <xdr:nvCxnSpPr>
        <xdr:cNvPr id="196" name="直線コネクタ 195"/>
        <xdr:cNvCxnSpPr/>
      </xdr:nvCxnSpPr>
      <xdr:spPr>
        <a:xfrm>
          <a:off x="3225800" y="14236422"/>
          <a:ext cx="889000" cy="6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2316</xdr:rowOff>
    </xdr:from>
    <xdr:to>
      <xdr:col>15</xdr:col>
      <xdr:colOff>82550</xdr:colOff>
      <xdr:row>83</xdr:row>
      <xdr:rowOff>6072</xdr:rowOff>
    </xdr:to>
    <xdr:cxnSp macro="">
      <xdr:nvCxnSpPr>
        <xdr:cNvPr id="199" name="直線コネクタ 198"/>
        <xdr:cNvCxnSpPr/>
      </xdr:nvCxnSpPr>
      <xdr:spPr>
        <a:xfrm>
          <a:off x="2336800" y="14232666"/>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139486</xdr:rowOff>
    </xdr:from>
    <xdr:to>
      <xdr:col>11</xdr:col>
      <xdr:colOff>31750</xdr:colOff>
      <xdr:row>83</xdr:row>
      <xdr:rowOff>2316</xdr:rowOff>
    </xdr:to>
    <xdr:cxnSp macro="">
      <xdr:nvCxnSpPr>
        <xdr:cNvPr id="202" name="直線コネクタ 201"/>
        <xdr:cNvCxnSpPr/>
      </xdr:nvCxnSpPr>
      <xdr:spPr>
        <a:xfrm>
          <a:off x="1447800" y="14198386"/>
          <a:ext cx="889000" cy="3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5" name="フローチャート: 判断 204"/>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6" name="テキスト ボックス 205"/>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15935</xdr:rowOff>
    </xdr:from>
    <xdr:to>
      <xdr:col>23</xdr:col>
      <xdr:colOff>184150</xdr:colOff>
      <xdr:row>83</xdr:row>
      <xdr:rowOff>117535</xdr:rowOff>
    </xdr:to>
    <xdr:sp macro="" textlink="">
      <xdr:nvSpPr>
        <xdr:cNvPr id="212" name="楕円 211"/>
        <xdr:cNvSpPr/>
      </xdr:nvSpPr>
      <xdr:spPr>
        <a:xfrm>
          <a:off x="4902200" y="142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159462</xdr:rowOff>
    </xdr:from>
    <xdr:ext cx="762000" cy="259045"/>
    <xdr:sp macro="" textlink="">
      <xdr:nvSpPr>
        <xdr:cNvPr id="213" name="人件費・物件費等の状況該当値テキスト"/>
        <xdr:cNvSpPr txBox="1"/>
      </xdr:nvSpPr>
      <xdr:spPr>
        <a:xfrm>
          <a:off x="5041900" y="1421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19039</xdr:rowOff>
    </xdr:from>
    <xdr:to>
      <xdr:col>19</xdr:col>
      <xdr:colOff>184150</xdr:colOff>
      <xdr:row>83</xdr:row>
      <xdr:rowOff>120639</xdr:rowOff>
    </xdr:to>
    <xdr:sp macro="" textlink="">
      <xdr:nvSpPr>
        <xdr:cNvPr id="214" name="楕円 213"/>
        <xdr:cNvSpPr/>
      </xdr:nvSpPr>
      <xdr:spPr>
        <a:xfrm>
          <a:off x="4064000" y="1424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105416</xdr:rowOff>
    </xdr:from>
    <xdr:ext cx="736600" cy="259045"/>
    <xdr:sp macro="" textlink="">
      <xdr:nvSpPr>
        <xdr:cNvPr id="215" name="テキスト ボックス 214"/>
        <xdr:cNvSpPr txBox="1"/>
      </xdr:nvSpPr>
      <xdr:spPr>
        <a:xfrm>
          <a:off x="3733800" y="1433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126722</xdr:rowOff>
    </xdr:from>
    <xdr:to>
      <xdr:col>15</xdr:col>
      <xdr:colOff>133350</xdr:colOff>
      <xdr:row>83</xdr:row>
      <xdr:rowOff>56872</xdr:rowOff>
    </xdr:to>
    <xdr:sp macro="" textlink="">
      <xdr:nvSpPr>
        <xdr:cNvPr id="216" name="楕円 215"/>
        <xdr:cNvSpPr/>
      </xdr:nvSpPr>
      <xdr:spPr>
        <a:xfrm>
          <a:off x="3175000" y="141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41649</xdr:rowOff>
    </xdr:from>
    <xdr:ext cx="762000" cy="259045"/>
    <xdr:sp macro="" textlink="">
      <xdr:nvSpPr>
        <xdr:cNvPr id="217" name="テキスト ボックス 216"/>
        <xdr:cNvSpPr txBox="1"/>
      </xdr:nvSpPr>
      <xdr:spPr>
        <a:xfrm>
          <a:off x="2844800" y="1427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122966</xdr:rowOff>
    </xdr:from>
    <xdr:to>
      <xdr:col>11</xdr:col>
      <xdr:colOff>82550</xdr:colOff>
      <xdr:row>83</xdr:row>
      <xdr:rowOff>53116</xdr:rowOff>
    </xdr:to>
    <xdr:sp macro="" textlink="">
      <xdr:nvSpPr>
        <xdr:cNvPr id="218" name="楕円 217"/>
        <xdr:cNvSpPr/>
      </xdr:nvSpPr>
      <xdr:spPr>
        <a:xfrm>
          <a:off x="2286000" y="1418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37893</xdr:rowOff>
    </xdr:from>
    <xdr:ext cx="762000" cy="259045"/>
    <xdr:sp macro="" textlink="">
      <xdr:nvSpPr>
        <xdr:cNvPr id="219" name="テキスト ボックス 218"/>
        <xdr:cNvSpPr txBox="1"/>
      </xdr:nvSpPr>
      <xdr:spPr>
        <a:xfrm>
          <a:off x="1955800" y="1426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88686</xdr:rowOff>
    </xdr:from>
    <xdr:to>
      <xdr:col>7</xdr:col>
      <xdr:colOff>31750</xdr:colOff>
      <xdr:row>83</xdr:row>
      <xdr:rowOff>18836</xdr:rowOff>
    </xdr:to>
    <xdr:sp macro="" textlink="">
      <xdr:nvSpPr>
        <xdr:cNvPr id="220" name="楕円 219"/>
        <xdr:cNvSpPr/>
      </xdr:nvSpPr>
      <xdr:spPr>
        <a:xfrm>
          <a:off x="1397000" y="141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29013</xdr:rowOff>
    </xdr:from>
    <xdr:ext cx="762000" cy="259045"/>
    <xdr:sp macro="" textlink="">
      <xdr:nvSpPr>
        <xdr:cNvPr id="221" name="テキスト ボックス 220"/>
        <xdr:cNvSpPr txBox="1"/>
      </xdr:nvSpPr>
      <xdr:spPr>
        <a:xfrm>
          <a:off x="1066800" y="139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これまで国に準じた給料表を用いているが、平成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年度指数は前年度と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０．１ポイント微減し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も下回る水準で推移している。平成１８年度からは、国に準じて年功的な給与構造から職務・職責に応じた給与構造への転換を図る観点から給与カーブのフラット化、級構成の再編や枠外昇給制度の廃止等の実施、勤務実績を適切に反映できる昇給制度の導入を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150586</xdr:rowOff>
    </xdr:to>
    <xdr:cxnSp macro="">
      <xdr:nvCxnSpPr>
        <xdr:cNvPr id="257" name="直線コネクタ 256"/>
        <xdr:cNvCxnSpPr/>
      </xdr:nvCxnSpPr>
      <xdr:spPr>
        <a:xfrm flipV="1">
          <a:off x="16179800" y="1436370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150586</xdr:rowOff>
    </xdr:to>
    <xdr:cxnSp macro="">
      <xdr:nvCxnSpPr>
        <xdr:cNvPr id="260" name="直線コネクタ 259"/>
        <xdr:cNvCxnSpPr/>
      </xdr:nvCxnSpPr>
      <xdr:spPr>
        <a:xfrm>
          <a:off x="15290800" y="142430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116114</xdr:rowOff>
    </xdr:to>
    <xdr:cxnSp macro="">
      <xdr:nvCxnSpPr>
        <xdr:cNvPr id="263" name="直線コネクタ 262"/>
        <xdr:cNvCxnSpPr/>
      </xdr:nvCxnSpPr>
      <xdr:spPr>
        <a:xfrm flipV="1">
          <a:off x="14401800" y="142430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116114</xdr:rowOff>
    </xdr:to>
    <xdr:cxnSp macro="">
      <xdr:nvCxnSpPr>
        <xdr:cNvPr id="266" name="直線コネクタ 265"/>
        <xdr:cNvCxnSpPr/>
      </xdr:nvCxnSpPr>
      <xdr:spPr>
        <a:xfrm>
          <a:off x="13512800" y="142258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78" name="楕円 277"/>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79" name="テキスト ボックス 278"/>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0" name="楕円 279"/>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1" name="テキスト ボックス 280"/>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2" name="楕円 281"/>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3" name="テキスト ボックス 282"/>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4" name="楕円 283"/>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5" name="テキスト ボックス 284"/>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３０</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年度当初の一般職職員数は</a:t>
          </a:r>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「第４次山県市定員適正化計画」の年次目標値である</a:t>
          </a:r>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２８８</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a:t>
          </a:r>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に対し２９１人</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で</a:t>
          </a:r>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あるが</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１５年</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度合併当初職員数の４３３人と比較すると</a:t>
          </a:r>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１４２</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人削減している。</a:t>
          </a:r>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合併による</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地理的要因により</a:t>
          </a:r>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保育園や学校等の教育施設</a:t>
          </a:r>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が多く</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職員が類似団体と比較すると多</a:t>
          </a:r>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いが、合併当初より施設数が統合等で減少していることもあり、ここ数年と比較すると減少となった。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今後も職員の年齢構成のバランスを保ちつつ、将来の山県市を支える人材を確保するため、適正な職員配置と定員管理を図っていく。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37556</xdr:rowOff>
    </xdr:from>
    <xdr:to>
      <xdr:col>81</xdr:col>
      <xdr:colOff>44450</xdr:colOff>
      <xdr:row>63</xdr:row>
      <xdr:rowOff>124641</xdr:rowOff>
    </xdr:to>
    <xdr:cxnSp macro="">
      <xdr:nvCxnSpPr>
        <xdr:cNvPr id="322" name="直線コネクタ 321"/>
        <xdr:cNvCxnSpPr/>
      </xdr:nvCxnSpPr>
      <xdr:spPr>
        <a:xfrm flipV="1">
          <a:off x="16179800" y="10667456"/>
          <a:ext cx="8382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124641</xdr:rowOff>
    </xdr:from>
    <xdr:to>
      <xdr:col>77</xdr:col>
      <xdr:colOff>44450</xdr:colOff>
      <xdr:row>63</xdr:row>
      <xdr:rowOff>150495</xdr:rowOff>
    </xdr:to>
    <xdr:cxnSp macro="">
      <xdr:nvCxnSpPr>
        <xdr:cNvPr id="325" name="直線コネクタ 324"/>
        <xdr:cNvCxnSpPr/>
      </xdr:nvCxnSpPr>
      <xdr:spPr>
        <a:xfrm flipV="1">
          <a:off x="15290800" y="10925991"/>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129812</xdr:rowOff>
    </xdr:from>
    <xdr:to>
      <xdr:col>72</xdr:col>
      <xdr:colOff>203200</xdr:colOff>
      <xdr:row>63</xdr:row>
      <xdr:rowOff>150495</xdr:rowOff>
    </xdr:to>
    <xdr:cxnSp macro="">
      <xdr:nvCxnSpPr>
        <xdr:cNvPr id="328" name="直線コネクタ 327"/>
        <xdr:cNvCxnSpPr/>
      </xdr:nvCxnSpPr>
      <xdr:spPr>
        <a:xfrm>
          <a:off x="14401800" y="1093116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100512</xdr:rowOff>
    </xdr:from>
    <xdr:to>
      <xdr:col>68</xdr:col>
      <xdr:colOff>152400</xdr:colOff>
      <xdr:row>63</xdr:row>
      <xdr:rowOff>129812</xdr:rowOff>
    </xdr:to>
    <xdr:cxnSp macro="">
      <xdr:nvCxnSpPr>
        <xdr:cNvPr id="331" name="直線コネクタ 330"/>
        <xdr:cNvCxnSpPr/>
      </xdr:nvCxnSpPr>
      <xdr:spPr>
        <a:xfrm>
          <a:off x="13512800" y="10901862"/>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136706</xdr:rowOff>
    </xdr:from>
    <xdr:to>
      <xdr:col>64</xdr:col>
      <xdr:colOff>152400</xdr:colOff>
      <xdr:row>63</xdr:row>
      <xdr:rowOff>66856</xdr:rowOff>
    </xdr:to>
    <xdr:sp macro="" textlink="">
      <xdr:nvSpPr>
        <xdr:cNvPr id="334" name="フローチャート: 判断 333"/>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77033</xdr:rowOff>
    </xdr:from>
    <xdr:ext cx="762000" cy="259045"/>
    <xdr:sp macro="" textlink="">
      <xdr:nvSpPr>
        <xdr:cNvPr id="335" name="テキスト ボックス 334"/>
        <xdr:cNvSpPr txBox="1"/>
      </xdr:nvSpPr>
      <xdr:spPr>
        <a:xfrm>
          <a:off x="13131800" y="1053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158206</xdr:rowOff>
    </xdr:from>
    <xdr:to>
      <xdr:col>81</xdr:col>
      <xdr:colOff>95250</xdr:colOff>
      <xdr:row>62</xdr:row>
      <xdr:rowOff>88356</xdr:rowOff>
    </xdr:to>
    <xdr:sp macro="" textlink="">
      <xdr:nvSpPr>
        <xdr:cNvPr id="341" name="楕円 340"/>
        <xdr:cNvSpPr/>
      </xdr:nvSpPr>
      <xdr:spPr>
        <a:xfrm>
          <a:off x="169672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130283</xdr:rowOff>
    </xdr:from>
    <xdr:ext cx="762000" cy="259045"/>
    <xdr:sp macro="" textlink="">
      <xdr:nvSpPr>
        <xdr:cNvPr id="342" name="定員管理の状況該当値テキスト"/>
        <xdr:cNvSpPr txBox="1"/>
      </xdr:nvSpPr>
      <xdr:spPr>
        <a:xfrm>
          <a:off x="17106900" y="1058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73841</xdr:rowOff>
    </xdr:from>
    <xdr:to>
      <xdr:col>77</xdr:col>
      <xdr:colOff>95250</xdr:colOff>
      <xdr:row>64</xdr:row>
      <xdr:rowOff>3991</xdr:rowOff>
    </xdr:to>
    <xdr:sp macro="" textlink="">
      <xdr:nvSpPr>
        <xdr:cNvPr id="343" name="楕円 342"/>
        <xdr:cNvSpPr/>
      </xdr:nvSpPr>
      <xdr:spPr>
        <a:xfrm>
          <a:off x="16129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160218</xdr:rowOff>
    </xdr:from>
    <xdr:ext cx="736600" cy="259045"/>
    <xdr:sp macro="" textlink="">
      <xdr:nvSpPr>
        <xdr:cNvPr id="344" name="テキスト ボックス 343"/>
        <xdr:cNvSpPr txBox="1"/>
      </xdr:nvSpPr>
      <xdr:spPr>
        <a:xfrm>
          <a:off x="15798800" y="1096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99695</xdr:rowOff>
    </xdr:from>
    <xdr:to>
      <xdr:col>73</xdr:col>
      <xdr:colOff>44450</xdr:colOff>
      <xdr:row>64</xdr:row>
      <xdr:rowOff>29845</xdr:rowOff>
    </xdr:to>
    <xdr:sp macro="" textlink="">
      <xdr:nvSpPr>
        <xdr:cNvPr id="345" name="楕円 344"/>
        <xdr:cNvSpPr/>
      </xdr:nvSpPr>
      <xdr:spPr>
        <a:xfrm>
          <a:off x="15240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14622</xdr:rowOff>
    </xdr:from>
    <xdr:ext cx="762000" cy="259045"/>
    <xdr:sp macro="" textlink="">
      <xdr:nvSpPr>
        <xdr:cNvPr id="346" name="テキスト ボックス 345"/>
        <xdr:cNvSpPr txBox="1"/>
      </xdr:nvSpPr>
      <xdr:spPr>
        <a:xfrm>
          <a:off x="14909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79012</xdr:rowOff>
    </xdr:from>
    <xdr:to>
      <xdr:col>68</xdr:col>
      <xdr:colOff>203200</xdr:colOff>
      <xdr:row>64</xdr:row>
      <xdr:rowOff>9162</xdr:rowOff>
    </xdr:to>
    <xdr:sp macro="" textlink="">
      <xdr:nvSpPr>
        <xdr:cNvPr id="347" name="楕円 346"/>
        <xdr:cNvSpPr/>
      </xdr:nvSpPr>
      <xdr:spPr>
        <a:xfrm>
          <a:off x="143510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165389</xdr:rowOff>
    </xdr:from>
    <xdr:ext cx="762000" cy="259045"/>
    <xdr:sp macro="" textlink="">
      <xdr:nvSpPr>
        <xdr:cNvPr id="348" name="テキスト ボックス 347"/>
        <xdr:cNvSpPr txBox="1"/>
      </xdr:nvSpPr>
      <xdr:spPr>
        <a:xfrm>
          <a:off x="14020800" y="1096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49712</xdr:rowOff>
    </xdr:from>
    <xdr:to>
      <xdr:col>64</xdr:col>
      <xdr:colOff>152400</xdr:colOff>
      <xdr:row>63</xdr:row>
      <xdr:rowOff>151312</xdr:rowOff>
    </xdr:to>
    <xdr:sp macro="" textlink="">
      <xdr:nvSpPr>
        <xdr:cNvPr id="349" name="楕円 348"/>
        <xdr:cNvSpPr/>
      </xdr:nvSpPr>
      <xdr:spPr>
        <a:xfrm>
          <a:off x="13462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136089</xdr:rowOff>
    </xdr:from>
    <xdr:ext cx="762000" cy="259045"/>
    <xdr:sp macro="" textlink="">
      <xdr:nvSpPr>
        <xdr:cNvPr id="350" name="テキスト ボックス 349"/>
        <xdr:cNvSpPr txBox="1"/>
      </xdr:nvSpPr>
      <xdr:spPr>
        <a:xfrm>
          <a:off x="13131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前年度より１．７ポイント減少したものの、</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市町村合併後、地域格差の是正及び一体化を図るため大型事業を行っており、その時に発行した合併特例債の元利償還金が大きく、実質公債費比率は</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類似団体平均よりも高くなっている。</a:t>
          </a:r>
          <a:endParaRPr lang="ja-JP" altLang="ja-JP" sz="1300">
            <a:effectLst/>
            <a:latin typeface="ＭＳ Ｐゴシック" panose="020B0600070205080204" pitchFamily="50" charset="-128"/>
            <a:ea typeface="ＭＳ Ｐゴシック" panose="020B0600070205080204" pitchFamily="50" charset="-128"/>
          </a:endParaRPr>
        </a:p>
        <a:p>
          <a:pPr fontAlgn="base"/>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しかし、平成２５年度をピークに地方債の償還額は減少に転じており、類似団体との比率差も少なくなってきている</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が、ここ数年公債費がかさむことが予測されるなか、</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緊急性や住民ニーズ等を的確に把握し、</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有利な地方債の活用</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に努めること</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により、実質公債費比率の改善に努める。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97790</xdr:rowOff>
    </xdr:to>
    <xdr:cxnSp macro="">
      <xdr:nvCxnSpPr>
        <xdr:cNvPr id="384" name="直線コネクタ 383"/>
        <xdr:cNvCxnSpPr/>
      </xdr:nvCxnSpPr>
      <xdr:spPr>
        <a:xfrm flipV="1">
          <a:off x="16179800" y="7161954"/>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43</xdr:row>
      <xdr:rowOff>63077</xdr:rowOff>
    </xdr:to>
    <xdr:cxnSp macro="">
      <xdr:nvCxnSpPr>
        <xdr:cNvPr id="387" name="直線コネクタ 386"/>
        <xdr:cNvCxnSpPr/>
      </xdr:nvCxnSpPr>
      <xdr:spPr>
        <a:xfrm flipV="1">
          <a:off x="15290800" y="72986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43</xdr:row>
      <xdr:rowOff>167640</xdr:rowOff>
    </xdr:to>
    <xdr:cxnSp macro="">
      <xdr:nvCxnSpPr>
        <xdr:cNvPr id="390" name="直線コネクタ 389"/>
        <xdr:cNvCxnSpPr/>
      </xdr:nvCxnSpPr>
      <xdr:spPr>
        <a:xfrm flipV="1">
          <a:off x="14401800" y="74354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68580</xdr:rowOff>
    </xdr:to>
    <xdr:cxnSp macro="">
      <xdr:nvCxnSpPr>
        <xdr:cNvPr id="393" name="直線コネクタ 392"/>
        <xdr:cNvCxnSpPr/>
      </xdr:nvCxnSpPr>
      <xdr:spPr>
        <a:xfrm flipV="1">
          <a:off x="13512800" y="75399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396" name="フローチャート: 判断 395"/>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397" name="テキスト ボックス 396"/>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3" name="楕円 402"/>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4"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405" name="楕円 404"/>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406" name="テキスト ボックス 405"/>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407" name="楕円 406"/>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408" name="テキスト ボックス 407"/>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09" name="楕円 408"/>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10" name="テキスト ボックス 409"/>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11" name="楕円 410"/>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12" name="テキスト ボックス 411"/>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について、借入額より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多かったため、地方債現在高は順調に減少し、将来負担比率は類似団体平均を下回</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り、前年度より１．９ポイント減少した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。今後も地方債現在高は減少していく予定で</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東海環状自動車道関連の道路改良事業や緊急自然災害防止対策事業による河川改良等で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市債の発行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が増加する見込みであることから、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後世への負担を少しでも軽減できるよう、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、財政の健全化</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47456</xdr:rowOff>
    </xdr:from>
    <xdr:to>
      <xdr:col>81</xdr:col>
      <xdr:colOff>44450</xdr:colOff>
      <xdr:row>15</xdr:row>
      <xdr:rowOff>62738</xdr:rowOff>
    </xdr:to>
    <xdr:cxnSp macro="">
      <xdr:nvCxnSpPr>
        <xdr:cNvPr id="446" name="直線コネクタ 445"/>
        <xdr:cNvCxnSpPr/>
      </xdr:nvCxnSpPr>
      <xdr:spPr>
        <a:xfrm flipV="1">
          <a:off x="16179800" y="2619206"/>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57108</xdr:rowOff>
    </xdr:from>
    <xdr:to>
      <xdr:col>77</xdr:col>
      <xdr:colOff>44450</xdr:colOff>
      <xdr:row>15</xdr:row>
      <xdr:rowOff>62738</xdr:rowOff>
    </xdr:to>
    <xdr:cxnSp macro="">
      <xdr:nvCxnSpPr>
        <xdr:cNvPr id="449" name="直線コネクタ 448"/>
        <xdr:cNvCxnSpPr/>
      </xdr:nvCxnSpPr>
      <xdr:spPr>
        <a:xfrm>
          <a:off x="15290800" y="2628858"/>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57108</xdr:rowOff>
    </xdr:from>
    <xdr:to>
      <xdr:col>72</xdr:col>
      <xdr:colOff>203200</xdr:colOff>
      <xdr:row>15</xdr:row>
      <xdr:rowOff>104563</xdr:rowOff>
    </xdr:to>
    <xdr:cxnSp macro="">
      <xdr:nvCxnSpPr>
        <xdr:cNvPr id="452" name="直線コネクタ 451"/>
        <xdr:cNvCxnSpPr/>
      </xdr:nvCxnSpPr>
      <xdr:spPr>
        <a:xfrm flipV="1">
          <a:off x="14401800" y="2628858"/>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103759</xdr:rowOff>
    </xdr:from>
    <xdr:to>
      <xdr:col>68</xdr:col>
      <xdr:colOff>152400</xdr:colOff>
      <xdr:row>15</xdr:row>
      <xdr:rowOff>104563</xdr:rowOff>
    </xdr:to>
    <xdr:cxnSp macro="">
      <xdr:nvCxnSpPr>
        <xdr:cNvPr id="455" name="直線コネクタ 454"/>
        <xdr:cNvCxnSpPr/>
      </xdr:nvCxnSpPr>
      <xdr:spPr>
        <a:xfrm>
          <a:off x="13512800" y="2675509"/>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7" name="テキスト ボックス 456"/>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59" name="テキスト ボックス 458"/>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168106</xdr:rowOff>
    </xdr:from>
    <xdr:to>
      <xdr:col>81</xdr:col>
      <xdr:colOff>95250</xdr:colOff>
      <xdr:row>15</xdr:row>
      <xdr:rowOff>98256</xdr:rowOff>
    </xdr:to>
    <xdr:sp macro="" textlink="">
      <xdr:nvSpPr>
        <xdr:cNvPr id="465" name="楕円 464"/>
        <xdr:cNvSpPr/>
      </xdr:nvSpPr>
      <xdr:spPr>
        <a:xfrm>
          <a:off x="169672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13183</xdr:rowOff>
    </xdr:from>
    <xdr:ext cx="762000" cy="259045"/>
    <xdr:sp macro="" textlink="">
      <xdr:nvSpPr>
        <xdr:cNvPr id="466" name="将来負担の状況該当値テキスト"/>
        <xdr:cNvSpPr txBox="1"/>
      </xdr:nvSpPr>
      <xdr:spPr>
        <a:xfrm>
          <a:off x="17106900" y="241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11938</xdr:rowOff>
    </xdr:from>
    <xdr:to>
      <xdr:col>77</xdr:col>
      <xdr:colOff>95250</xdr:colOff>
      <xdr:row>15</xdr:row>
      <xdr:rowOff>113538</xdr:rowOff>
    </xdr:to>
    <xdr:sp macro="" textlink="">
      <xdr:nvSpPr>
        <xdr:cNvPr id="467" name="楕円 466"/>
        <xdr:cNvSpPr/>
      </xdr:nvSpPr>
      <xdr:spPr>
        <a:xfrm>
          <a:off x="16129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123715</xdr:rowOff>
    </xdr:from>
    <xdr:ext cx="736600" cy="259045"/>
    <xdr:sp macro="" textlink="">
      <xdr:nvSpPr>
        <xdr:cNvPr id="468" name="テキスト ボックス 467"/>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6308</xdr:rowOff>
    </xdr:from>
    <xdr:to>
      <xdr:col>73</xdr:col>
      <xdr:colOff>44450</xdr:colOff>
      <xdr:row>15</xdr:row>
      <xdr:rowOff>107908</xdr:rowOff>
    </xdr:to>
    <xdr:sp macro="" textlink="">
      <xdr:nvSpPr>
        <xdr:cNvPr id="469" name="楕円 468"/>
        <xdr:cNvSpPr/>
      </xdr:nvSpPr>
      <xdr:spPr>
        <a:xfrm>
          <a:off x="152400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118085</xdr:rowOff>
    </xdr:from>
    <xdr:ext cx="762000" cy="259045"/>
    <xdr:sp macro="" textlink="">
      <xdr:nvSpPr>
        <xdr:cNvPr id="470" name="テキスト ボックス 469"/>
        <xdr:cNvSpPr txBox="1"/>
      </xdr:nvSpPr>
      <xdr:spPr>
        <a:xfrm>
          <a:off x="14909800" y="234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53763</xdr:rowOff>
    </xdr:from>
    <xdr:to>
      <xdr:col>68</xdr:col>
      <xdr:colOff>203200</xdr:colOff>
      <xdr:row>15</xdr:row>
      <xdr:rowOff>155363</xdr:rowOff>
    </xdr:to>
    <xdr:sp macro="" textlink="">
      <xdr:nvSpPr>
        <xdr:cNvPr id="471" name="楕円 470"/>
        <xdr:cNvSpPr/>
      </xdr:nvSpPr>
      <xdr:spPr>
        <a:xfrm>
          <a:off x="14351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165540</xdr:rowOff>
    </xdr:from>
    <xdr:ext cx="762000" cy="259045"/>
    <xdr:sp macro="" textlink="">
      <xdr:nvSpPr>
        <xdr:cNvPr id="472" name="テキスト ボックス 471"/>
        <xdr:cNvSpPr txBox="1"/>
      </xdr:nvSpPr>
      <xdr:spPr>
        <a:xfrm>
          <a:off x="14020800" y="239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52959</xdr:rowOff>
    </xdr:from>
    <xdr:to>
      <xdr:col>64</xdr:col>
      <xdr:colOff>152400</xdr:colOff>
      <xdr:row>15</xdr:row>
      <xdr:rowOff>154559</xdr:rowOff>
    </xdr:to>
    <xdr:sp macro="" textlink="">
      <xdr:nvSpPr>
        <xdr:cNvPr id="473" name="楕円 472"/>
        <xdr:cNvSpPr/>
      </xdr:nvSpPr>
      <xdr:spPr>
        <a:xfrm>
          <a:off x="13462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164736</xdr:rowOff>
    </xdr:from>
    <xdr:ext cx="762000" cy="259045"/>
    <xdr:sp macro="" textlink="">
      <xdr:nvSpPr>
        <xdr:cNvPr id="474" name="テキスト ボックス 473"/>
        <xdr:cNvSpPr txBox="1"/>
      </xdr:nvSpPr>
      <xdr:spPr>
        <a:xfrm>
          <a:off x="13131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27,356
26,730
221.98
12,741,549
12,505,563
192,200
8,683,752
13,733,646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平成１５年度合併当初の職員数４３３人に対して、平成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２９１人</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１４２</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人削減しているものの、地理的要因から保育所や教育施設等を多く配置している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、類似団体に</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比べ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高くなっている。今後も定員適正化計画に基づき、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職員の年齢構成バランスを保ち、豊富な知識と経験を備えた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再任用等の雇用を活用し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、将来の山県市を支える人材を確保するため、適正な職員配置と定員管理を図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92710</xdr:rowOff>
    </xdr:from>
    <xdr:to>
      <xdr:col>24</xdr:col>
      <xdr:colOff>25400</xdr:colOff>
      <xdr:row>39</xdr:row>
      <xdr:rowOff>92710</xdr:rowOff>
    </xdr:to>
    <xdr:cxnSp macro="">
      <xdr:nvCxnSpPr>
        <xdr:cNvPr id="64" name="直線コネクタ 63"/>
        <xdr:cNvCxnSpPr/>
      </xdr:nvCxnSpPr>
      <xdr:spPr>
        <a:xfrm>
          <a:off x="3987800" y="6779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28702</xdr:rowOff>
    </xdr:from>
    <xdr:to>
      <xdr:col>19</xdr:col>
      <xdr:colOff>187325</xdr:colOff>
      <xdr:row>39</xdr:row>
      <xdr:rowOff>92710</xdr:rowOff>
    </xdr:to>
    <xdr:cxnSp macro="">
      <xdr:nvCxnSpPr>
        <xdr:cNvPr id="67" name="直線コネクタ 66"/>
        <xdr:cNvCxnSpPr/>
      </xdr:nvCxnSpPr>
      <xdr:spPr>
        <a:xfrm>
          <a:off x="3098800" y="67152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108712</xdr:rowOff>
    </xdr:from>
    <xdr:to>
      <xdr:col>15</xdr:col>
      <xdr:colOff>98425</xdr:colOff>
      <xdr:row>39</xdr:row>
      <xdr:rowOff>28702</xdr:rowOff>
    </xdr:to>
    <xdr:cxnSp macro="">
      <xdr:nvCxnSpPr>
        <xdr:cNvPr id="70" name="直線コネクタ 69"/>
        <xdr:cNvCxnSpPr/>
      </xdr:nvCxnSpPr>
      <xdr:spPr>
        <a:xfrm>
          <a:off x="2209800" y="66238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108712</xdr:rowOff>
    </xdr:to>
    <xdr:cxnSp macro="">
      <xdr:nvCxnSpPr>
        <xdr:cNvPr id="73" name="直線コネクタ 72"/>
        <xdr:cNvCxnSpPr/>
      </xdr:nvCxnSpPr>
      <xdr:spPr>
        <a:xfrm>
          <a:off x="1320800" y="65323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76" name="フローチャート: 判断 75"/>
        <xdr:cNvSpPr/>
      </xdr:nvSpPr>
      <xdr:spPr>
        <a:xfrm>
          <a:off x="1270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41673</xdr:rowOff>
    </xdr:from>
    <xdr:ext cx="762000" cy="259045"/>
    <xdr:sp macro="" textlink="">
      <xdr:nvSpPr>
        <xdr:cNvPr id="77" name="テキスト ボックス 76"/>
        <xdr:cNvSpPr txBox="1"/>
      </xdr:nvSpPr>
      <xdr:spPr>
        <a:xfrm>
          <a:off x="939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3" name="楕円 82"/>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13987</xdr:rowOff>
    </xdr:from>
    <xdr:ext cx="762000" cy="259045"/>
    <xdr:sp macro="" textlink="">
      <xdr:nvSpPr>
        <xdr:cNvPr id="84"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41910</xdr:rowOff>
    </xdr:from>
    <xdr:to>
      <xdr:col>20</xdr:col>
      <xdr:colOff>38100</xdr:colOff>
      <xdr:row>39</xdr:row>
      <xdr:rowOff>143510</xdr:rowOff>
    </xdr:to>
    <xdr:sp macro="" textlink="">
      <xdr:nvSpPr>
        <xdr:cNvPr id="85" name="楕円 84"/>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128287</xdr:rowOff>
    </xdr:from>
    <xdr:ext cx="736600" cy="259045"/>
    <xdr:sp macro="" textlink="">
      <xdr:nvSpPr>
        <xdr:cNvPr id="86" name="テキスト ボックス 85"/>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149352</xdr:rowOff>
    </xdr:from>
    <xdr:to>
      <xdr:col>15</xdr:col>
      <xdr:colOff>149225</xdr:colOff>
      <xdr:row>39</xdr:row>
      <xdr:rowOff>79502</xdr:rowOff>
    </xdr:to>
    <xdr:sp macro="" textlink="">
      <xdr:nvSpPr>
        <xdr:cNvPr id="87" name="楕円 86"/>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64279</xdr:rowOff>
    </xdr:from>
    <xdr:ext cx="762000" cy="259045"/>
    <xdr:sp macro="" textlink="">
      <xdr:nvSpPr>
        <xdr:cNvPr id="88" name="テキスト ボックス 87"/>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57912</xdr:rowOff>
    </xdr:from>
    <xdr:to>
      <xdr:col>11</xdr:col>
      <xdr:colOff>60325</xdr:colOff>
      <xdr:row>38</xdr:row>
      <xdr:rowOff>159512</xdr:rowOff>
    </xdr:to>
    <xdr:sp macro="" textlink="">
      <xdr:nvSpPr>
        <xdr:cNvPr id="89" name="楕円 88"/>
        <xdr:cNvSpPr/>
      </xdr:nvSpPr>
      <xdr:spPr>
        <a:xfrm>
          <a:off x="2159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144289</xdr:rowOff>
    </xdr:from>
    <xdr:ext cx="762000" cy="259045"/>
    <xdr:sp macro="" textlink="">
      <xdr:nvSpPr>
        <xdr:cNvPr id="90" name="テキスト ボックス 89"/>
        <xdr:cNvSpPr txBox="1"/>
      </xdr:nvSpPr>
      <xdr:spPr>
        <a:xfrm>
          <a:off x="1828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物件費の決算額は、前年度と比較し減少したものの、臨時職員の賃金等の増加により、前年度より０．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指定管理者制度の導入に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、継続実施している事業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を長期契約にする等、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見直しによるコスト削減効果が顕在化し、物件費に係る経常収支比率は類似団体平均を下回った。引き続き事務事業の見直しによるコスト削減、公共施設の適正管理を推進し、経常収支比率の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139700</xdr:rowOff>
    </xdr:from>
    <xdr:to>
      <xdr:col>82</xdr:col>
      <xdr:colOff>107950</xdr:colOff>
      <xdr:row>17</xdr:row>
      <xdr:rowOff>44450</xdr:rowOff>
    </xdr:to>
    <xdr:cxnSp macro="">
      <xdr:nvCxnSpPr>
        <xdr:cNvPr id="125" name="直線コネクタ 124"/>
        <xdr:cNvCxnSpPr/>
      </xdr:nvCxnSpPr>
      <xdr:spPr>
        <a:xfrm>
          <a:off x="15671800" y="288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139700</xdr:rowOff>
    </xdr:to>
    <xdr:cxnSp macro="">
      <xdr:nvCxnSpPr>
        <xdr:cNvPr id="128" name="直線コネクタ 127"/>
        <xdr:cNvCxnSpPr/>
      </xdr:nvCxnSpPr>
      <xdr:spPr>
        <a:xfrm>
          <a:off x="14782800" y="2794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127000</xdr:rowOff>
    </xdr:to>
    <xdr:cxnSp macro="">
      <xdr:nvCxnSpPr>
        <xdr:cNvPr id="131" name="直線コネクタ 130"/>
        <xdr:cNvCxnSpPr/>
      </xdr:nvCxnSpPr>
      <xdr:spPr>
        <a:xfrm flipV="1">
          <a:off x="13893800" y="279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76200</xdr:rowOff>
    </xdr:from>
    <xdr:to>
      <xdr:col>69</xdr:col>
      <xdr:colOff>92075</xdr:colOff>
      <xdr:row>16</xdr:row>
      <xdr:rowOff>127000</xdr:rowOff>
    </xdr:to>
    <xdr:cxnSp macro="">
      <xdr:nvCxnSpPr>
        <xdr:cNvPr id="134" name="直線コネクタ 133"/>
        <xdr:cNvCxnSpPr/>
      </xdr:nvCxnSpPr>
      <xdr:spPr>
        <a:xfrm>
          <a:off x="13004800" y="281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7" name="フローチャート: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4" name="楕円 143"/>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5"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88900</xdr:rowOff>
    </xdr:from>
    <xdr:to>
      <xdr:col>78</xdr:col>
      <xdr:colOff>120650</xdr:colOff>
      <xdr:row>17</xdr:row>
      <xdr:rowOff>19050</xdr:rowOff>
    </xdr:to>
    <xdr:sp macro="" textlink="">
      <xdr:nvSpPr>
        <xdr:cNvPr id="146" name="楕円 145"/>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47" name="テキスト ボックス 146"/>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48" name="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49" name="テキスト ボックス 148"/>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0" name="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51" name="テキスト ボックス 150"/>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52" name="楕円 151"/>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53" name="テキスト ボックス 152"/>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扶助費に係る経常収支比率は、類似団体や県平均を下回っているものの、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前年度より０．８ポイント増加し、今後においても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、生活保護費や障害者自立支援関係経費等は増加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することが予測される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。そういったことから資格審査等の適正化とともに、必要な財源を確保していくため、他の財政規模の縮小を図り、持続可能な財政構造への転換に取り組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135165</xdr:rowOff>
    </xdr:to>
    <xdr:cxnSp macro="">
      <xdr:nvCxnSpPr>
        <xdr:cNvPr id="188" name="直線コネクタ 187"/>
        <xdr:cNvCxnSpPr/>
      </xdr:nvCxnSpPr>
      <xdr:spPr>
        <a:xfrm>
          <a:off x="3987800" y="94342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4535</xdr:rowOff>
    </xdr:to>
    <xdr:cxnSp macro="">
      <xdr:nvCxnSpPr>
        <xdr:cNvPr id="191" name="直線コネクタ 190"/>
        <xdr:cNvCxnSpPr/>
      </xdr:nvCxnSpPr>
      <xdr:spPr>
        <a:xfrm>
          <a:off x="3098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55</xdr:row>
      <xdr:rowOff>4535</xdr:rowOff>
    </xdr:to>
    <xdr:cxnSp macro="">
      <xdr:nvCxnSpPr>
        <xdr:cNvPr id="194" name="直線コネクタ 193"/>
        <xdr:cNvCxnSpPr/>
      </xdr:nvCxnSpPr>
      <xdr:spPr>
        <a:xfrm flipV="1">
          <a:off x="2209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4535</xdr:rowOff>
    </xdr:to>
    <xdr:cxnSp macro="">
      <xdr:nvCxnSpPr>
        <xdr:cNvPr id="197" name="直線コネクタ 196"/>
        <xdr:cNvCxnSpPr/>
      </xdr:nvCxnSpPr>
      <xdr:spPr>
        <a:xfrm>
          <a:off x="1320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00" name="フローチャート: 判断 199"/>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01" name="テキスト ボックス 200"/>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07" name="楕円 206"/>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08"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9" name="楕円 208"/>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10" name="テキスト ボックス 209"/>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1" name="楕円 210"/>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2" name="テキスト ボックス 211"/>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3" name="楕円 212"/>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4" name="テキスト ボックス 213"/>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5" name="楕円 214"/>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6" name="テキスト ボックス 215"/>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その他については、類似団体平均と同程度の水準となって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各特別会計への繰出金の決算額の減少等を要因とし、前年度より０．４ポイント減少した。しかしながら、今後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社会保障関係経費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や公共下水事業特別会計の元利償還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により、各特別会計への繰出金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の増加が見込まれることから、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各特別会計の適正な経営健全化を進め、普通会計の負担を抑制していく。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123190</xdr:rowOff>
    </xdr:to>
    <xdr:cxnSp macro="">
      <xdr:nvCxnSpPr>
        <xdr:cNvPr id="249" name="直線コネクタ 248"/>
        <xdr:cNvCxnSpPr/>
      </xdr:nvCxnSpPr>
      <xdr:spPr>
        <a:xfrm flipV="1">
          <a:off x="15671800" y="9865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123190</xdr:rowOff>
    </xdr:to>
    <xdr:cxnSp macro="">
      <xdr:nvCxnSpPr>
        <xdr:cNvPr id="252" name="直線コネクタ 251"/>
        <xdr:cNvCxnSpPr/>
      </xdr:nvCxnSpPr>
      <xdr:spPr>
        <a:xfrm>
          <a:off x="14782800" y="984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77470</xdr:rowOff>
    </xdr:to>
    <xdr:cxnSp macro="">
      <xdr:nvCxnSpPr>
        <xdr:cNvPr id="255" name="直線コネクタ 254"/>
        <xdr:cNvCxnSpPr/>
      </xdr:nvCxnSpPr>
      <xdr:spPr>
        <a:xfrm flipV="1">
          <a:off x="13893800" y="984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77470</xdr:rowOff>
    </xdr:to>
    <xdr:cxnSp macro="">
      <xdr:nvCxnSpPr>
        <xdr:cNvPr id="258" name="直線コネクタ 257"/>
        <xdr:cNvCxnSpPr/>
      </xdr:nvCxnSpPr>
      <xdr:spPr>
        <a:xfrm>
          <a:off x="13004800" y="9773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1" name="フローチャート: 判断 260"/>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2" name="テキスト ボックス 261"/>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8" name="楕円 267"/>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58437</xdr:rowOff>
    </xdr:from>
    <xdr:ext cx="762000" cy="259045"/>
    <xdr:sp macro="" textlink="">
      <xdr:nvSpPr>
        <xdr:cNvPr id="269" name="その他該当値テキスト"/>
        <xdr:cNvSpPr txBox="1"/>
      </xdr:nvSpPr>
      <xdr:spPr>
        <a:xfrm>
          <a:off x="165989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0" name="楕円 269"/>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1" name="テキスト ボックス 270"/>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3" name="テキスト ボックス 272"/>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4" name="楕円 273"/>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138447</xdr:rowOff>
    </xdr:from>
    <xdr:ext cx="762000" cy="259045"/>
    <xdr:sp macro="" textlink="">
      <xdr:nvSpPr>
        <xdr:cNvPr id="275" name="テキスト ボックス 274"/>
        <xdr:cNvSpPr txBox="1"/>
      </xdr:nvSpPr>
      <xdr:spPr>
        <a:xfrm>
          <a:off x="13512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6" name="楕円 275"/>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7" name="テキスト ボックス 276"/>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平成３０年度は、消防広域化に伴う事務負担金が増加した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と等により、前年度と比較し０．９ポイント増加したが、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数年来、類似団体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県平均と比べ低い水準で推移している。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今後も各種団体への補助金、一部事務組合への負担金について、補助基準を明確化し、実情把握を行い市単独補助金の適正化を推進し、さらなる経費縮減に努め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122428</xdr:rowOff>
    </xdr:from>
    <xdr:to>
      <xdr:col>82</xdr:col>
      <xdr:colOff>107950</xdr:colOff>
      <xdr:row>34</xdr:row>
      <xdr:rowOff>163576</xdr:rowOff>
    </xdr:to>
    <xdr:cxnSp macro="">
      <xdr:nvCxnSpPr>
        <xdr:cNvPr id="307" name="直線コネクタ 306"/>
        <xdr:cNvCxnSpPr/>
      </xdr:nvCxnSpPr>
      <xdr:spPr>
        <a:xfrm>
          <a:off x="15671800" y="59517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34</xdr:row>
      <xdr:rowOff>122428</xdr:rowOff>
    </xdr:to>
    <xdr:cxnSp macro="">
      <xdr:nvCxnSpPr>
        <xdr:cNvPr id="310" name="直線コネクタ 309"/>
        <xdr:cNvCxnSpPr/>
      </xdr:nvCxnSpPr>
      <xdr:spPr>
        <a:xfrm>
          <a:off x="14782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34</xdr:row>
      <xdr:rowOff>117856</xdr:rowOff>
    </xdr:to>
    <xdr:cxnSp macro="">
      <xdr:nvCxnSpPr>
        <xdr:cNvPr id="313" name="直線コネクタ 312"/>
        <xdr:cNvCxnSpPr/>
      </xdr:nvCxnSpPr>
      <xdr:spPr>
        <a:xfrm>
          <a:off x="13893800" y="5928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140716</xdr:rowOff>
    </xdr:to>
    <xdr:cxnSp macro="">
      <xdr:nvCxnSpPr>
        <xdr:cNvPr id="316" name="直線コネクタ 315"/>
        <xdr:cNvCxnSpPr/>
      </xdr:nvCxnSpPr>
      <xdr:spPr>
        <a:xfrm flipV="1">
          <a:off x="13004800" y="59288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19" name="フローチャート: 判断 31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0" name="テキスト ボックス 319"/>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26" name="楕円 325"/>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21353</xdr:rowOff>
    </xdr:from>
    <xdr:ext cx="762000" cy="259045"/>
    <xdr:sp macro="" textlink="">
      <xdr:nvSpPr>
        <xdr:cNvPr id="327" name="補助費等該当値テキスト"/>
        <xdr:cNvSpPr txBox="1"/>
      </xdr:nvSpPr>
      <xdr:spPr>
        <a:xfrm>
          <a:off x="16598900" y="585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71628</xdr:rowOff>
    </xdr:from>
    <xdr:to>
      <xdr:col>78</xdr:col>
      <xdr:colOff>120650</xdr:colOff>
      <xdr:row>35</xdr:row>
      <xdr:rowOff>1778</xdr:rowOff>
    </xdr:to>
    <xdr:sp macro="" textlink="">
      <xdr:nvSpPr>
        <xdr:cNvPr id="328" name="楕円 327"/>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11955</xdr:rowOff>
    </xdr:from>
    <xdr:ext cx="736600" cy="259045"/>
    <xdr:sp macro="" textlink="">
      <xdr:nvSpPr>
        <xdr:cNvPr id="329" name="テキスト ボックス 328"/>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67056</xdr:rowOff>
    </xdr:from>
    <xdr:to>
      <xdr:col>74</xdr:col>
      <xdr:colOff>31750</xdr:colOff>
      <xdr:row>34</xdr:row>
      <xdr:rowOff>168656</xdr:rowOff>
    </xdr:to>
    <xdr:sp macro="" textlink="">
      <xdr:nvSpPr>
        <xdr:cNvPr id="330" name="楕円 329"/>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7383</xdr:rowOff>
    </xdr:from>
    <xdr:ext cx="762000" cy="259045"/>
    <xdr:sp macro="" textlink="">
      <xdr:nvSpPr>
        <xdr:cNvPr id="331" name="テキスト ボックス 330"/>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48768</xdr:rowOff>
    </xdr:from>
    <xdr:to>
      <xdr:col>69</xdr:col>
      <xdr:colOff>142875</xdr:colOff>
      <xdr:row>34</xdr:row>
      <xdr:rowOff>150368</xdr:rowOff>
    </xdr:to>
    <xdr:sp macro="" textlink="">
      <xdr:nvSpPr>
        <xdr:cNvPr id="332" name="楕円 331"/>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160545</xdr:rowOff>
    </xdr:from>
    <xdr:ext cx="762000" cy="259045"/>
    <xdr:sp macro="" textlink="">
      <xdr:nvSpPr>
        <xdr:cNvPr id="333" name="テキスト ボックス 332"/>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89916</xdr:rowOff>
    </xdr:from>
    <xdr:to>
      <xdr:col>65</xdr:col>
      <xdr:colOff>53975</xdr:colOff>
      <xdr:row>35</xdr:row>
      <xdr:rowOff>20066</xdr:rowOff>
    </xdr:to>
    <xdr:sp macro="" textlink="">
      <xdr:nvSpPr>
        <xdr:cNvPr id="334" name="楕円 333"/>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30243</xdr:rowOff>
    </xdr:from>
    <xdr:ext cx="762000" cy="259045"/>
    <xdr:sp macro="" textlink="">
      <xdr:nvSpPr>
        <xdr:cNvPr id="335" name="テキスト ボックス 334"/>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合併に伴い発行した合併特例債の償還額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割合が高くなっているが、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学校関係等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の償還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が終了し、平成２５年度をピークに償還額は減少に転じている。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しかしながら、依然として類似団体より高く、ここ数年は、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東海環状自動車道関連の道路改良事業等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にかかる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市債の発行が増加する見込みであることから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投資的経費の平準化に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地方債の発行を極力抑え、後年への負担を軽減できるよう努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0" name="直線コネクタ 349"/>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1" name="テキスト ボックス 350"/>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4" name="直線コネクタ 353"/>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5" name="テキスト ボックス 354"/>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7" name="テキスト ボックス 35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79</xdr:row>
      <xdr:rowOff>104139</xdr:rowOff>
    </xdr:to>
    <xdr:cxnSp macro="">
      <xdr:nvCxnSpPr>
        <xdr:cNvPr id="359" name="直線コネクタ 358"/>
        <xdr:cNvCxnSpPr/>
      </xdr:nvCxnSpPr>
      <xdr:spPr>
        <a:xfrm flipV="1">
          <a:off x="4826000" y="1257427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76216</xdr:rowOff>
    </xdr:from>
    <xdr:ext cx="762000" cy="259045"/>
    <xdr:sp macro="" textlink="">
      <xdr:nvSpPr>
        <xdr:cNvPr id="360" name="公債費最小値テキスト"/>
        <xdr:cNvSpPr txBox="1"/>
      </xdr:nvSpPr>
      <xdr:spPr>
        <a:xfrm>
          <a:off x="4914900" y="136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104139</xdr:rowOff>
    </xdr:from>
    <xdr:to>
      <xdr:col>24</xdr:col>
      <xdr:colOff>114300</xdr:colOff>
      <xdr:row>79</xdr:row>
      <xdr:rowOff>104139</xdr:rowOff>
    </xdr:to>
    <xdr:cxnSp macro="">
      <xdr:nvCxnSpPr>
        <xdr:cNvPr id="361" name="直線コネクタ 360"/>
        <xdr:cNvCxnSpPr/>
      </xdr:nvCxnSpPr>
      <xdr:spPr>
        <a:xfrm>
          <a:off x="4737100" y="1364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62"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63" name="直線コネクタ 362"/>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115570</xdr:rowOff>
    </xdr:from>
    <xdr:to>
      <xdr:col>24</xdr:col>
      <xdr:colOff>25400</xdr:colOff>
      <xdr:row>78</xdr:row>
      <xdr:rowOff>161289</xdr:rowOff>
    </xdr:to>
    <xdr:cxnSp macro="">
      <xdr:nvCxnSpPr>
        <xdr:cNvPr id="364" name="直線コネクタ 363"/>
        <xdr:cNvCxnSpPr/>
      </xdr:nvCxnSpPr>
      <xdr:spPr>
        <a:xfrm flipV="1">
          <a:off x="3987800" y="134886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35577</xdr:rowOff>
    </xdr:from>
    <xdr:ext cx="762000" cy="259045"/>
    <xdr:sp macro="" textlink="">
      <xdr:nvSpPr>
        <xdr:cNvPr id="365" name="公債費平均値テキスト"/>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6" name="フローチャート: 判断 365"/>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161289</xdr:rowOff>
    </xdr:from>
    <xdr:to>
      <xdr:col>19</xdr:col>
      <xdr:colOff>187325</xdr:colOff>
      <xdr:row>79</xdr:row>
      <xdr:rowOff>92711</xdr:rowOff>
    </xdr:to>
    <xdr:cxnSp macro="">
      <xdr:nvCxnSpPr>
        <xdr:cNvPr id="367" name="直線コネクタ 366"/>
        <xdr:cNvCxnSpPr/>
      </xdr:nvCxnSpPr>
      <xdr:spPr>
        <a:xfrm flipV="1">
          <a:off x="3098800" y="135343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36195</xdr:rowOff>
    </xdr:from>
    <xdr:to>
      <xdr:col>20</xdr:col>
      <xdr:colOff>38100</xdr:colOff>
      <xdr:row>76</xdr:row>
      <xdr:rowOff>137795</xdr:rowOff>
    </xdr:to>
    <xdr:sp macro="" textlink="">
      <xdr:nvSpPr>
        <xdr:cNvPr id="368" name="フローチャート: 判断 367"/>
        <xdr:cNvSpPr/>
      </xdr:nvSpPr>
      <xdr:spPr>
        <a:xfrm>
          <a:off x="3937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147972</xdr:rowOff>
    </xdr:from>
    <xdr:ext cx="736600" cy="259045"/>
    <xdr:sp macro="" textlink="">
      <xdr:nvSpPr>
        <xdr:cNvPr id="369" name="テキスト ボックス 368"/>
        <xdr:cNvSpPr txBox="1"/>
      </xdr:nvSpPr>
      <xdr:spPr>
        <a:xfrm>
          <a:off x="3606800" y="1283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92711</xdr:rowOff>
    </xdr:from>
    <xdr:to>
      <xdr:col>15</xdr:col>
      <xdr:colOff>98425</xdr:colOff>
      <xdr:row>79</xdr:row>
      <xdr:rowOff>167005</xdr:rowOff>
    </xdr:to>
    <xdr:cxnSp macro="">
      <xdr:nvCxnSpPr>
        <xdr:cNvPr id="370" name="直線コネクタ 369"/>
        <xdr:cNvCxnSpPr/>
      </xdr:nvCxnSpPr>
      <xdr:spPr>
        <a:xfrm flipV="1">
          <a:off x="2209800" y="1363726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167005</xdr:rowOff>
    </xdr:from>
    <xdr:to>
      <xdr:col>11</xdr:col>
      <xdr:colOff>9525</xdr:colOff>
      <xdr:row>80</xdr:row>
      <xdr:rowOff>64136</xdr:rowOff>
    </xdr:to>
    <xdr:cxnSp macro="">
      <xdr:nvCxnSpPr>
        <xdr:cNvPr id="373" name="直線コネクタ 372"/>
        <xdr:cNvCxnSpPr/>
      </xdr:nvCxnSpPr>
      <xdr:spPr>
        <a:xfrm flipV="1">
          <a:off x="1320800" y="1371155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36195</xdr:rowOff>
    </xdr:from>
    <xdr:to>
      <xdr:col>11</xdr:col>
      <xdr:colOff>60325</xdr:colOff>
      <xdr:row>76</xdr:row>
      <xdr:rowOff>137795</xdr:rowOff>
    </xdr:to>
    <xdr:sp macro="" textlink="">
      <xdr:nvSpPr>
        <xdr:cNvPr id="374" name="フローチャート: 判断 373"/>
        <xdr:cNvSpPr/>
      </xdr:nvSpPr>
      <xdr:spPr>
        <a:xfrm>
          <a:off x="2159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147972</xdr:rowOff>
    </xdr:from>
    <xdr:ext cx="762000" cy="259045"/>
    <xdr:sp macro="" textlink="">
      <xdr:nvSpPr>
        <xdr:cNvPr id="375" name="テキスト ボックス 374"/>
        <xdr:cNvSpPr txBox="1"/>
      </xdr:nvSpPr>
      <xdr:spPr>
        <a:xfrm>
          <a:off x="1828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116205</xdr:rowOff>
    </xdr:from>
    <xdr:to>
      <xdr:col>6</xdr:col>
      <xdr:colOff>171450</xdr:colOff>
      <xdr:row>77</xdr:row>
      <xdr:rowOff>46355</xdr:rowOff>
    </xdr:to>
    <xdr:sp macro="" textlink="">
      <xdr:nvSpPr>
        <xdr:cNvPr id="376" name="フローチャート: 判断 375"/>
        <xdr:cNvSpPr/>
      </xdr:nvSpPr>
      <xdr:spPr>
        <a:xfrm>
          <a:off x="1270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56532</xdr:rowOff>
    </xdr:from>
    <xdr:ext cx="762000" cy="259045"/>
    <xdr:sp macro="" textlink="">
      <xdr:nvSpPr>
        <xdr:cNvPr id="377" name="テキスト ボックス 376"/>
        <xdr:cNvSpPr txBox="1"/>
      </xdr:nvSpPr>
      <xdr:spPr>
        <a:xfrm>
          <a:off x="939800" y="129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64770</xdr:rowOff>
    </xdr:from>
    <xdr:to>
      <xdr:col>24</xdr:col>
      <xdr:colOff>76200</xdr:colOff>
      <xdr:row>78</xdr:row>
      <xdr:rowOff>166370</xdr:rowOff>
    </xdr:to>
    <xdr:sp macro="" textlink="">
      <xdr:nvSpPr>
        <xdr:cNvPr id="383" name="楕円 382"/>
        <xdr:cNvSpPr/>
      </xdr:nvSpPr>
      <xdr:spPr>
        <a:xfrm>
          <a:off x="4775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36847</xdr:rowOff>
    </xdr:from>
    <xdr:ext cx="762000" cy="259045"/>
    <xdr:sp macro="" textlink="">
      <xdr:nvSpPr>
        <xdr:cNvPr id="384" name="公債費該当値テキスト"/>
        <xdr:cNvSpPr txBox="1"/>
      </xdr:nvSpPr>
      <xdr:spPr>
        <a:xfrm>
          <a:off x="4914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110489</xdr:rowOff>
    </xdr:from>
    <xdr:to>
      <xdr:col>20</xdr:col>
      <xdr:colOff>38100</xdr:colOff>
      <xdr:row>79</xdr:row>
      <xdr:rowOff>40639</xdr:rowOff>
    </xdr:to>
    <xdr:sp macro="" textlink="">
      <xdr:nvSpPr>
        <xdr:cNvPr id="385" name="楕円 384"/>
        <xdr:cNvSpPr/>
      </xdr:nvSpPr>
      <xdr:spPr>
        <a:xfrm>
          <a:off x="3937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25416</xdr:rowOff>
    </xdr:from>
    <xdr:ext cx="736600" cy="259045"/>
    <xdr:sp macro="" textlink="">
      <xdr:nvSpPr>
        <xdr:cNvPr id="386" name="テキスト ボックス 385"/>
        <xdr:cNvSpPr txBox="1"/>
      </xdr:nvSpPr>
      <xdr:spPr>
        <a:xfrm>
          <a:off x="3606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41911</xdr:rowOff>
    </xdr:from>
    <xdr:to>
      <xdr:col>15</xdr:col>
      <xdr:colOff>149225</xdr:colOff>
      <xdr:row>79</xdr:row>
      <xdr:rowOff>143511</xdr:rowOff>
    </xdr:to>
    <xdr:sp macro="" textlink="">
      <xdr:nvSpPr>
        <xdr:cNvPr id="387" name="楕円 386"/>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88" name="テキスト ボックス 387"/>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116205</xdr:rowOff>
    </xdr:from>
    <xdr:to>
      <xdr:col>11</xdr:col>
      <xdr:colOff>60325</xdr:colOff>
      <xdr:row>80</xdr:row>
      <xdr:rowOff>46355</xdr:rowOff>
    </xdr:to>
    <xdr:sp macro="" textlink="">
      <xdr:nvSpPr>
        <xdr:cNvPr id="389" name="楕円 388"/>
        <xdr:cNvSpPr/>
      </xdr:nvSpPr>
      <xdr:spPr>
        <a:xfrm>
          <a:off x="2159000" y="136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31132</xdr:rowOff>
    </xdr:from>
    <xdr:ext cx="762000" cy="259045"/>
    <xdr:sp macro="" textlink="">
      <xdr:nvSpPr>
        <xdr:cNvPr id="390" name="テキスト ボックス 389"/>
        <xdr:cNvSpPr txBox="1"/>
      </xdr:nvSpPr>
      <xdr:spPr>
        <a:xfrm>
          <a:off x="1828800" y="1374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13336</xdr:rowOff>
    </xdr:from>
    <xdr:to>
      <xdr:col>6</xdr:col>
      <xdr:colOff>171450</xdr:colOff>
      <xdr:row>80</xdr:row>
      <xdr:rowOff>114936</xdr:rowOff>
    </xdr:to>
    <xdr:sp macro="" textlink="">
      <xdr:nvSpPr>
        <xdr:cNvPr id="391" name="楕円 390"/>
        <xdr:cNvSpPr/>
      </xdr:nvSpPr>
      <xdr:spPr>
        <a:xfrm>
          <a:off x="1270000" y="137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99713</xdr:rowOff>
    </xdr:from>
    <xdr:ext cx="762000" cy="259045"/>
    <xdr:sp macro="" textlink="">
      <xdr:nvSpPr>
        <xdr:cNvPr id="392" name="テキスト ボックス 391"/>
        <xdr:cNvSpPr txBox="1"/>
      </xdr:nvSpPr>
      <xdr:spPr>
        <a:xfrm>
          <a:off x="939800" y="1381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公債費を除いたベースでは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及び県平均を下回る水準となっている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ものの、前年度より１．９ポイント増加した。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、歳入構成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のなかで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最大の割合を占める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交付税の逓減が続く中、一般財源の縮小は避けられず、また、歳出において、繰出金の比率が高いことに加え、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予想されることから、更なる行政効率化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を推進し、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一般事務経費の縮減に努め、経常収支比率の低減を図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18" name="直線コネクタ 417"/>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19"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0" name="直線コネクタ 419"/>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2" name="直線コネクタ 42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75</xdr:row>
      <xdr:rowOff>170435</xdr:rowOff>
    </xdr:to>
    <xdr:cxnSp macro="">
      <xdr:nvCxnSpPr>
        <xdr:cNvPr id="423" name="直線コネクタ 422"/>
        <xdr:cNvCxnSpPr/>
      </xdr:nvCxnSpPr>
      <xdr:spPr>
        <a:xfrm>
          <a:off x="15671800" y="12942316"/>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24"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5" name="フローチャート: 判断 424"/>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136144</xdr:rowOff>
    </xdr:from>
    <xdr:to>
      <xdr:col>78</xdr:col>
      <xdr:colOff>69850</xdr:colOff>
      <xdr:row>75</xdr:row>
      <xdr:rowOff>83566</xdr:rowOff>
    </xdr:to>
    <xdr:cxnSp macro="">
      <xdr:nvCxnSpPr>
        <xdr:cNvPr id="426" name="直線コネクタ 425"/>
        <xdr:cNvCxnSpPr/>
      </xdr:nvCxnSpPr>
      <xdr:spPr>
        <a:xfrm>
          <a:off x="14782800" y="128234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27" name="フローチャート: 判断 426"/>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28" name="テキスト ボックス 427"/>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122428</xdr:rowOff>
    </xdr:from>
    <xdr:to>
      <xdr:col>73</xdr:col>
      <xdr:colOff>180975</xdr:colOff>
      <xdr:row>74</xdr:row>
      <xdr:rowOff>136144</xdr:rowOff>
    </xdr:to>
    <xdr:cxnSp macro="">
      <xdr:nvCxnSpPr>
        <xdr:cNvPr id="429" name="直線コネクタ 428"/>
        <xdr:cNvCxnSpPr/>
      </xdr:nvCxnSpPr>
      <xdr:spPr>
        <a:xfrm>
          <a:off x="13893800" y="12809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0" name="フローチャート: 判断 429"/>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1" name="テキスト ボックス 430"/>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74</xdr:row>
      <xdr:rowOff>122428</xdr:rowOff>
    </xdr:to>
    <xdr:cxnSp macro="">
      <xdr:nvCxnSpPr>
        <xdr:cNvPr id="432" name="直線コネクタ 431"/>
        <xdr:cNvCxnSpPr/>
      </xdr:nvCxnSpPr>
      <xdr:spPr>
        <a:xfrm>
          <a:off x="13004800" y="127228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3" name="フローチャート: 判断 432"/>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4" name="テキスト ボックス 433"/>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35" name="フローチャート: 判断 434"/>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36" name="テキスト ボックス 435"/>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42" name="楕円 441"/>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43"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32766</xdr:rowOff>
    </xdr:from>
    <xdr:to>
      <xdr:col>78</xdr:col>
      <xdr:colOff>120650</xdr:colOff>
      <xdr:row>75</xdr:row>
      <xdr:rowOff>134366</xdr:rowOff>
    </xdr:to>
    <xdr:sp macro="" textlink="">
      <xdr:nvSpPr>
        <xdr:cNvPr id="444" name="楕円 443"/>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144543</xdr:rowOff>
    </xdr:from>
    <xdr:ext cx="736600" cy="259045"/>
    <xdr:sp macro="" textlink="">
      <xdr:nvSpPr>
        <xdr:cNvPr id="445" name="テキスト ボックス 444"/>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85344</xdr:rowOff>
    </xdr:from>
    <xdr:to>
      <xdr:col>74</xdr:col>
      <xdr:colOff>31750</xdr:colOff>
      <xdr:row>75</xdr:row>
      <xdr:rowOff>15494</xdr:rowOff>
    </xdr:to>
    <xdr:sp macro="" textlink="">
      <xdr:nvSpPr>
        <xdr:cNvPr id="446" name="楕円 445"/>
        <xdr:cNvSpPr/>
      </xdr:nvSpPr>
      <xdr:spPr>
        <a:xfrm>
          <a:off x="14732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25671</xdr:rowOff>
    </xdr:from>
    <xdr:ext cx="762000" cy="259045"/>
    <xdr:sp macro="" textlink="">
      <xdr:nvSpPr>
        <xdr:cNvPr id="447" name="テキスト ボックス 446"/>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71628</xdr:rowOff>
    </xdr:from>
    <xdr:to>
      <xdr:col>69</xdr:col>
      <xdr:colOff>142875</xdr:colOff>
      <xdr:row>75</xdr:row>
      <xdr:rowOff>1778</xdr:rowOff>
    </xdr:to>
    <xdr:sp macro="" textlink="">
      <xdr:nvSpPr>
        <xdr:cNvPr id="448" name="楕円 447"/>
        <xdr:cNvSpPr/>
      </xdr:nvSpPr>
      <xdr:spPr>
        <a:xfrm>
          <a:off x="13843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11955</xdr:rowOff>
    </xdr:from>
    <xdr:ext cx="762000" cy="259045"/>
    <xdr:sp macro="" textlink="">
      <xdr:nvSpPr>
        <xdr:cNvPr id="449" name="テキスト ボックス 448"/>
        <xdr:cNvSpPr txBox="1"/>
      </xdr:nvSpPr>
      <xdr:spPr>
        <a:xfrm>
          <a:off x="13512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50" name="楕円 449"/>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51" name="テキスト ボックス 450"/>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36714</xdr:rowOff>
    </xdr:from>
    <xdr:to>
      <xdr:col>29</xdr:col>
      <xdr:colOff>127000</xdr:colOff>
      <xdr:row>15</xdr:row>
      <xdr:rowOff>68408</xdr:rowOff>
    </xdr:to>
    <xdr:cxnSp macro="">
      <xdr:nvCxnSpPr>
        <xdr:cNvPr id="52" name="直線コネクタ 51"/>
        <xdr:cNvCxnSpPr/>
      </xdr:nvCxnSpPr>
      <xdr:spPr bwMode="auto">
        <a:xfrm flipV="1">
          <a:off x="5003800" y="2656089"/>
          <a:ext cx="647700" cy="31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68408</xdr:rowOff>
    </xdr:from>
    <xdr:to>
      <xdr:col>26</xdr:col>
      <xdr:colOff>50800</xdr:colOff>
      <xdr:row>15</xdr:row>
      <xdr:rowOff>106763</xdr:rowOff>
    </xdr:to>
    <xdr:cxnSp macro="">
      <xdr:nvCxnSpPr>
        <xdr:cNvPr id="55" name="直線コネクタ 54"/>
        <xdr:cNvCxnSpPr/>
      </xdr:nvCxnSpPr>
      <xdr:spPr bwMode="auto">
        <a:xfrm flipV="1">
          <a:off x="4305300" y="2687783"/>
          <a:ext cx="698500" cy="38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95154</xdr:rowOff>
    </xdr:from>
    <xdr:to>
      <xdr:col>22</xdr:col>
      <xdr:colOff>114300</xdr:colOff>
      <xdr:row>15</xdr:row>
      <xdr:rowOff>106763</xdr:rowOff>
    </xdr:to>
    <xdr:cxnSp macro="">
      <xdr:nvCxnSpPr>
        <xdr:cNvPr id="58" name="直線コネクタ 57"/>
        <xdr:cNvCxnSpPr/>
      </xdr:nvCxnSpPr>
      <xdr:spPr bwMode="auto">
        <a:xfrm>
          <a:off x="3606800" y="2714529"/>
          <a:ext cx="698500" cy="11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95154</xdr:rowOff>
    </xdr:from>
    <xdr:to>
      <xdr:col>18</xdr:col>
      <xdr:colOff>177800</xdr:colOff>
      <xdr:row>16</xdr:row>
      <xdr:rowOff>2636</xdr:rowOff>
    </xdr:to>
    <xdr:cxnSp macro="">
      <xdr:nvCxnSpPr>
        <xdr:cNvPr id="61" name="直線コネクタ 60"/>
        <xdr:cNvCxnSpPr/>
      </xdr:nvCxnSpPr>
      <xdr:spPr bwMode="auto">
        <a:xfrm flipV="1">
          <a:off x="2908300" y="2714529"/>
          <a:ext cx="698500" cy="78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65124</xdr:rowOff>
    </xdr:from>
    <xdr:to>
      <xdr:col>15</xdr:col>
      <xdr:colOff>101600</xdr:colOff>
      <xdr:row>15</xdr:row>
      <xdr:rowOff>166724</xdr:rowOff>
    </xdr:to>
    <xdr:sp macro="" textlink="">
      <xdr:nvSpPr>
        <xdr:cNvPr id="64" name="フローチャート: 判断 63"/>
        <xdr:cNvSpPr/>
      </xdr:nvSpPr>
      <xdr:spPr bwMode="auto">
        <a:xfrm>
          <a:off x="2857500" y="2684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5451</xdr:rowOff>
    </xdr:from>
    <xdr:ext cx="762000" cy="259045"/>
    <xdr:sp macro="" textlink="">
      <xdr:nvSpPr>
        <xdr:cNvPr id="65" name="テキスト ボックス 64"/>
        <xdr:cNvSpPr txBox="1"/>
      </xdr:nvSpPr>
      <xdr:spPr>
        <a:xfrm>
          <a:off x="2527300" y="245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157364</xdr:rowOff>
    </xdr:from>
    <xdr:to>
      <xdr:col>29</xdr:col>
      <xdr:colOff>177800</xdr:colOff>
      <xdr:row>15</xdr:row>
      <xdr:rowOff>87514</xdr:rowOff>
    </xdr:to>
    <xdr:sp macro="" textlink="">
      <xdr:nvSpPr>
        <xdr:cNvPr id="71" name="楕円 70"/>
        <xdr:cNvSpPr/>
      </xdr:nvSpPr>
      <xdr:spPr bwMode="auto">
        <a:xfrm>
          <a:off x="5600700" y="2605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2441</xdr:rowOff>
    </xdr:from>
    <xdr:ext cx="762000" cy="259045"/>
    <xdr:sp macro="" textlink="">
      <xdr:nvSpPr>
        <xdr:cNvPr id="72" name="人口1人当たり決算額の推移該当値テキスト130"/>
        <xdr:cNvSpPr txBox="1"/>
      </xdr:nvSpPr>
      <xdr:spPr>
        <a:xfrm>
          <a:off x="5740400" y="245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17608</xdr:rowOff>
    </xdr:from>
    <xdr:to>
      <xdr:col>26</xdr:col>
      <xdr:colOff>101600</xdr:colOff>
      <xdr:row>15</xdr:row>
      <xdr:rowOff>119208</xdr:rowOff>
    </xdr:to>
    <xdr:sp macro="" textlink="">
      <xdr:nvSpPr>
        <xdr:cNvPr id="73" name="楕円 72"/>
        <xdr:cNvSpPr/>
      </xdr:nvSpPr>
      <xdr:spPr bwMode="auto">
        <a:xfrm>
          <a:off x="4953000" y="263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129385</xdr:rowOff>
    </xdr:from>
    <xdr:ext cx="736600" cy="259045"/>
    <xdr:sp macro="" textlink="">
      <xdr:nvSpPr>
        <xdr:cNvPr id="74" name="テキスト ボックス 73"/>
        <xdr:cNvSpPr txBox="1"/>
      </xdr:nvSpPr>
      <xdr:spPr>
        <a:xfrm>
          <a:off x="4622800" y="240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55963</xdr:rowOff>
    </xdr:from>
    <xdr:to>
      <xdr:col>22</xdr:col>
      <xdr:colOff>165100</xdr:colOff>
      <xdr:row>15</xdr:row>
      <xdr:rowOff>157563</xdr:rowOff>
    </xdr:to>
    <xdr:sp macro="" textlink="">
      <xdr:nvSpPr>
        <xdr:cNvPr id="75" name="楕円 74"/>
        <xdr:cNvSpPr/>
      </xdr:nvSpPr>
      <xdr:spPr bwMode="auto">
        <a:xfrm>
          <a:off x="4254500" y="2675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167740</xdr:rowOff>
    </xdr:from>
    <xdr:ext cx="762000" cy="259045"/>
    <xdr:sp macro="" textlink="">
      <xdr:nvSpPr>
        <xdr:cNvPr id="76" name="テキスト ボックス 75"/>
        <xdr:cNvSpPr txBox="1"/>
      </xdr:nvSpPr>
      <xdr:spPr>
        <a:xfrm>
          <a:off x="3924300" y="244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44354</xdr:rowOff>
    </xdr:from>
    <xdr:to>
      <xdr:col>19</xdr:col>
      <xdr:colOff>38100</xdr:colOff>
      <xdr:row>15</xdr:row>
      <xdr:rowOff>145954</xdr:rowOff>
    </xdr:to>
    <xdr:sp macro="" textlink="">
      <xdr:nvSpPr>
        <xdr:cNvPr id="77" name="楕円 76"/>
        <xdr:cNvSpPr/>
      </xdr:nvSpPr>
      <xdr:spPr bwMode="auto">
        <a:xfrm>
          <a:off x="3556000" y="266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156131</xdr:rowOff>
    </xdr:from>
    <xdr:ext cx="762000" cy="259045"/>
    <xdr:sp macro="" textlink="">
      <xdr:nvSpPr>
        <xdr:cNvPr id="78" name="テキスト ボックス 77"/>
        <xdr:cNvSpPr txBox="1"/>
      </xdr:nvSpPr>
      <xdr:spPr>
        <a:xfrm>
          <a:off x="3225800" y="243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123286</xdr:rowOff>
    </xdr:from>
    <xdr:to>
      <xdr:col>15</xdr:col>
      <xdr:colOff>101600</xdr:colOff>
      <xdr:row>16</xdr:row>
      <xdr:rowOff>53436</xdr:rowOff>
    </xdr:to>
    <xdr:sp macro="" textlink="">
      <xdr:nvSpPr>
        <xdr:cNvPr id="79" name="楕円 78"/>
        <xdr:cNvSpPr/>
      </xdr:nvSpPr>
      <xdr:spPr bwMode="auto">
        <a:xfrm>
          <a:off x="2857500" y="2742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38213</xdr:rowOff>
    </xdr:from>
    <xdr:ext cx="762000" cy="259045"/>
    <xdr:sp macro="" textlink="">
      <xdr:nvSpPr>
        <xdr:cNvPr id="80" name="テキスト ボックス 79"/>
        <xdr:cNvSpPr txBox="1"/>
      </xdr:nvSpPr>
      <xdr:spPr>
        <a:xfrm>
          <a:off x="2527300" y="282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51170</xdr:rowOff>
    </xdr:from>
    <xdr:to>
      <xdr:col>29</xdr:col>
      <xdr:colOff>127000</xdr:colOff>
      <xdr:row>35</xdr:row>
      <xdr:rowOff>132029</xdr:rowOff>
    </xdr:to>
    <xdr:cxnSp macro="">
      <xdr:nvCxnSpPr>
        <xdr:cNvPr id="116" name="直線コネクタ 115"/>
        <xdr:cNvCxnSpPr/>
      </xdr:nvCxnSpPr>
      <xdr:spPr bwMode="auto">
        <a:xfrm>
          <a:off x="5003800" y="6661520"/>
          <a:ext cx="647700" cy="80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221608</xdr:rowOff>
    </xdr:from>
    <xdr:to>
      <xdr:col>26</xdr:col>
      <xdr:colOff>50800</xdr:colOff>
      <xdr:row>35</xdr:row>
      <xdr:rowOff>51170</xdr:rowOff>
    </xdr:to>
    <xdr:cxnSp macro="">
      <xdr:nvCxnSpPr>
        <xdr:cNvPr id="119" name="直線コネクタ 118"/>
        <xdr:cNvCxnSpPr/>
      </xdr:nvCxnSpPr>
      <xdr:spPr bwMode="auto">
        <a:xfrm>
          <a:off x="4305300" y="6489058"/>
          <a:ext cx="698500" cy="172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58649</xdr:rowOff>
    </xdr:from>
    <xdr:to>
      <xdr:col>22</xdr:col>
      <xdr:colOff>114300</xdr:colOff>
      <xdr:row>34</xdr:row>
      <xdr:rowOff>221608</xdr:rowOff>
    </xdr:to>
    <xdr:cxnSp macro="">
      <xdr:nvCxnSpPr>
        <xdr:cNvPr id="122" name="直線コネクタ 121"/>
        <xdr:cNvCxnSpPr/>
      </xdr:nvCxnSpPr>
      <xdr:spPr bwMode="auto">
        <a:xfrm>
          <a:off x="3606800" y="6326099"/>
          <a:ext cx="698500" cy="16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334961</xdr:rowOff>
    </xdr:from>
    <xdr:to>
      <xdr:col>18</xdr:col>
      <xdr:colOff>177800</xdr:colOff>
      <xdr:row>34</xdr:row>
      <xdr:rowOff>58649</xdr:rowOff>
    </xdr:to>
    <xdr:cxnSp macro="">
      <xdr:nvCxnSpPr>
        <xdr:cNvPr id="125" name="直線コネクタ 124"/>
        <xdr:cNvCxnSpPr/>
      </xdr:nvCxnSpPr>
      <xdr:spPr bwMode="auto">
        <a:xfrm>
          <a:off x="2908300" y="6259511"/>
          <a:ext cx="698500" cy="66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171820</xdr:rowOff>
    </xdr:from>
    <xdr:to>
      <xdr:col>15</xdr:col>
      <xdr:colOff>101600</xdr:colOff>
      <xdr:row>35</xdr:row>
      <xdr:rowOff>273420</xdr:rowOff>
    </xdr:to>
    <xdr:sp macro="" textlink="">
      <xdr:nvSpPr>
        <xdr:cNvPr id="128" name="フローチャート: 判断 127"/>
        <xdr:cNvSpPr/>
      </xdr:nvSpPr>
      <xdr:spPr bwMode="auto">
        <a:xfrm>
          <a:off x="28575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258197</xdr:rowOff>
    </xdr:from>
    <xdr:ext cx="762000" cy="259045"/>
    <xdr:sp macro="" textlink="">
      <xdr:nvSpPr>
        <xdr:cNvPr id="129" name="テキスト ボックス 128"/>
        <xdr:cNvSpPr txBox="1"/>
      </xdr:nvSpPr>
      <xdr:spPr>
        <a:xfrm>
          <a:off x="2527300" y="68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81229</xdr:rowOff>
    </xdr:from>
    <xdr:to>
      <xdr:col>29</xdr:col>
      <xdr:colOff>177800</xdr:colOff>
      <xdr:row>35</xdr:row>
      <xdr:rowOff>182829</xdr:rowOff>
    </xdr:to>
    <xdr:sp macro="" textlink="">
      <xdr:nvSpPr>
        <xdr:cNvPr id="135" name="楕円 134"/>
        <xdr:cNvSpPr/>
      </xdr:nvSpPr>
      <xdr:spPr bwMode="auto">
        <a:xfrm>
          <a:off x="5600700" y="6691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269206</xdr:rowOff>
    </xdr:from>
    <xdr:ext cx="762000" cy="259045"/>
    <xdr:sp macro="" textlink="">
      <xdr:nvSpPr>
        <xdr:cNvPr id="136" name="人口1人当たり決算額の推移該当値テキスト445"/>
        <xdr:cNvSpPr txBox="1"/>
      </xdr:nvSpPr>
      <xdr:spPr>
        <a:xfrm>
          <a:off x="5740400" y="653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370</xdr:rowOff>
    </xdr:from>
    <xdr:to>
      <xdr:col>26</xdr:col>
      <xdr:colOff>101600</xdr:colOff>
      <xdr:row>35</xdr:row>
      <xdr:rowOff>101970</xdr:rowOff>
    </xdr:to>
    <xdr:sp macro="" textlink="">
      <xdr:nvSpPr>
        <xdr:cNvPr id="137" name="楕円 136"/>
        <xdr:cNvSpPr/>
      </xdr:nvSpPr>
      <xdr:spPr bwMode="auto">
        <a:xfrm>
          <a:off x="4953000" y="6610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112147</xdr:rowOff>
    </xdr:from>
    <xdr:ext cx="736600" cy="259045"/>
    <xdr:sp macro="" textlink="">
      <xdr:nvSpPr>
        <xdr:cNvPr id="138" name="テキスト ボックス 137"/>
        <xdr:cNvSpPr txBox="1"/>
      </xdr:nvSpPr>
      <xdr:spPr>
        <a:xfrm>
          <a:off x="4622800" y="637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170808</xdr:rowOff>
    </xdr:from>
    <xdr:to>
      <xdr:col>22</xdr:col>
      <xdr:colOff>165100</xdr:colOff>
      <xdr:row>34</xdr:row>
      <xdr:rowOff>272408</xdr:rowOff>
    </xdr:to>
    <xdr:sp macro="" textlink="">
      <xdr:nvSpPr>
        <xdr:cNvPr id="139" name="楕円 138"/>
        <xdr:cNvSpPr/>
      </xdr:nvSpPr>
      <xdr:spPr bwMode="auto">
        <a:xfrm>
          <a:off x="4254500" y="6438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282585</xdr:rowOff>
    </xdr:from>
    <xdr:ext cx="762000" cy="259045"/>
    <xdr:sp macro="" textlink="">
      <xdr:nvSpPr>
        <xdr:cNvPr id="140" name="テキスト ボックス 139"/>
        <xdr:cNvSpPr txBox="1"/>
      </xdr:nvSpPr>
      <xdr:spPr>
        <a:xfrm>
          <a:off x="3924300" y="620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7849</xdr:rowOff>
    </xdr:from>
    <xdr:to>
      <xdr:col>19</xdr:col>
      <xdr:colOff>38100</xdr:colOff>
      <xdr:row>34</xdr:row>
      <xdr:rowOff>109449</xdr:rowOff>
    </xdr:to>
    <xdr:sp macro="" textlink="">
      <xdr:nvSpPr>
        <xdr:cNvPr id="141" name="楕円 140"/>
        <xdr:cNvSpPr/>
      </xdr:nvSpPr>
      <xdr:spPr bwMode="auto">
        <a:xfrm>
          <a:off x="3556000" y="627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119626</xdr:rowOff>
    </xdr:from>
    <xdr:ext cx="762000" cy="259045"/>
    <xdr:sp macro="" textlink="">
      <xdr:nvSpPr>
        <xdr:cNvPr id="142" name="テキスト ボックス 141"/>
        <xdr:cNvSpPr txBox="1"/>
      </xdr:nvSpPr>
      <xdr:spPr>
        <a:xfrm>
          <a:off x="3225800" y="604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284161</xdr:rowOff>
    </xdr:from>
    <xdr:to>
      <xdr:col>15</xdr:col>
      <xdr:colOff>101600</xdr:colOff>
      <xdr:row>34</xdr:row>
      <xdr:rowOff>42861</xdr:rowOff>
    </xdr:to>
    <xdr:sp macro="" textlink="">
      <xdr:nvSpPr>
        <xdr:cNvPr id="143" name="楕円 142"/>
        <xdr:cNvSpPr/>
      </xdr:nvSpPr>
      <xdr:spPr bwMode="auto">
        <a:xfrm>
          <a:off x="2857500" y="620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53038</xdr:rowOff>
    </xdr:from>
    <xdr:ext cx="762000" cy="259045"/>
    <xdr:sp macro="" textlink="">
      <xdr:nvSpPr>
        <xdr:cNvPr id="144" name="テキスト ボックス 143"/>
        <xdr:cNvSpPr txBox="1"/>
      </xdr:nvSpPr>
      <xdr:spPr>
        <a:xfrm>
          <a:off x="2527300" y="59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27,356
26,730
221.98
12,741,549
12,505,563
192,200
8,683,752
13,733,646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2540</xdr:rowOff>
    </xdr:from>
    <xdr:to>
      <xdr:col>24</xdr:col>
      <xdr:colOff>63500</xdr:colOff>
      <xdr:row>34</xdr:row>
      <xdr:rowOff>16256</xdr:rowOff>
    </xdr:to>
    <xdr:cxnSp macro="">
      <xdr:nvCxnSpPr>
        <xdr:cNvPr id="61" name="直線コネクタ 60"/>
        <xdr:cNvCxnSpPr/>
      </xdr:nvCxnSpPr>
      <xdr:spPr>
        <a:xfrm flipV="1">
          <a:off x="3797300" y="58318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16256</xdr:rowOff>
    </xdr:from>
    <xdr:to>
      <xdr:col>19</xdr:col>
      <xdr:colOff>177800</xdr:colOff>
      <xdr:row>34</xdr:row>
      <xdr:rowOff>37516</xdr:rowOff>
    </xdr:to>
    <xdr:cxnSp macro="">
      <xdr:nvCxnSpPr>
        <xdr:cNvPr id="64" name="直線コネクタ 63"/>
        <xdr:cNvCxnSpPr/>
      </xdr:nvCxnSpPr>
      <xdr:spPr>
        <a:xfrm flipV="1">
          <a:off x="2908300" y="5845556"/>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33953</xdr:rowOff>
    </xdr:from>
    <xdr:to>
      <xdr:col>15</xdr:col>
      <xdr:colOff>50800</xdr:colOff>
      <xdr:row>34</xdr:row>
      <xdr:rowOff>37516</xdr:rowOff>
    </xdr:to>
    <xdr:cxnSp macro="">
      <xdr:nvCxnSpPr>
        <xdr:cNvPr id="67" name="直線コネクタ 66"/>
        <xdr:cNvCxnSpPr/>
      </xdr:nvCxnSpPr>
      <xdr:spPr>
        <a:xfrm>
          <a:off x="2019300" y="5863253"/>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33953</xdr:rowOff>
    </xdr:from>
    <xdr:to>
      <xdr:col>10</xdr:col>
      <xdr:colOff>114300</xdr:colOff>
      <xdr:row>34</xdr:row>
      <xdr:rowOff>88551</xdr:rowOff>
    </xdr:to>
    <xdr:cxnSp macro="">
      <xdr:nvCxnSpPr>
        <xdr:cNvPr id="70" name="直線コネクタ 69"/>
        <xdr:cNvCxnSpPr/>
      </xdr:nvCxnSpPr>
      <xdr:spPr>
        <a:xfrm flipV="1">
          <a:off x="1130300" y="5863253"/>
          <a:ext cx="889000" cy="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73184</xdr:rowOff>
    </xdr:from>
    <xdr:to>
      <xdr:col>6</xdr:col>
      <xdr:colOff>38100</xdr:colOff>
      <xdr:row>35</xdr:row>
      <xdr:rowOff>3334</xdr:rowOff>
    </xdr:to>
    <xdr:sp macro="" textlink="">
      <xdr:nvSpPr>
        <xdr:cNvPr id="73" name="フローチャート: 判断 72"/>
        <xdr:cNvSpPr/>
      </xdr:nvSpPr>
      <xdr:spPr>
        <a:xfrm>
          <a:off x="1079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165911</xdr:rowOff>
    </xdr:from>
    <xdr:ext cx="534377" cy="259045"/>
    <xdr:sp macro="" textlink="">
      <xdr:nvSpPr>
        <xdr:cNvPr id="74" name="テキスト ボックス 73"/>
        <xdr:cNvSpPr txBox="1"/>
      </xdr:nvSpPr>
      <xdr:spPr>
        <a:xfrm>
          <a:off x="863111" y="599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123190</xdr:rowOff>
    </xdr:from>
    <xdr:to>
      <xdr:col>24</xdr:col>
      <xdr:colOff>114300</xdr:colOff>
      <xdr:row>34</xdr:row>
      <xdr:rowOff>53340</xdr:rowOff>
    </xdr:to>
    <xdr:sp macro="" textlink="">
      <xdr:nvSpPr>
        <xdr:cNvPr id="80" name="楕円 79"/>
        <xdr:cNvSpPr/>
      </xdr:nvSpPr>
      <xdr:spPr>
        <a:xfrm>
          <a:off x="45847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146067</xdr:rowOff>
    </xdr:from>
    <xdr:ext cx="534377" cy="259045"/>
    <xdr:sp macro="" textlink="">
      <xdr:nvSpPr>
        <xdr:cNvPr id="81" name="人件費該当値テキスト"/>
        <xdr:cNvSpPr txBox="1"/>
      </xdr:nvSpPr>
      <xdr:spPr>
        <a:xfrm>
          <a:off x="4686300" y="563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136906</xdr:rowOff>
    </xdr:from>
    <xdr:to>
      <xdr:col>20</xdr:col>
      <xdr:colOff>38100</xdr:colOff>
      <xdr:row>34</xdr:row>
      <xdr:rowOff>67056</xdr:rowOff>
    </xdr:to>
    <xdr:sp macro="" textlink="">
      <xdr:nvSpPr>
        <xdr:cNvPr id="82" name="楕円 81"/>
        <xdr:cNvSpPr/>
      </xdr:nvSpPr>
      <xdr:spPr>
        <a:xfrm>
          <a:off x="37465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83583</xdr:rowOff>
    </xdr:from>
    <xdr:ext cx="534377" cy="259045"/>
    <xdr:sp macro="" textlink="">
      <xdr:nvSpPr>
        <xdr:cNvPr id="83" name="テキスト ボックス 82"/>
        <xdr:cNvSpPr txBox="1"/>
      </xdr:nvSpPr>
      <xdr:spPr>
        <a:xfrm>
          <a:off x="3530111" y="55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158166</xdr:rowOff>
    </xdr:from>
    <xdr:to>
      <xdr:col>15</xdr:col>
      <xdr:colOff>101600</xdr:colOff>
      <xdr:row>34</xdr:row>
      <xdr:rowOff>88316</xdr:rowOff>
    </xdr:to>
    <xdr:sp macro="" textlink="">
      <xdr:nvSpPr>
        <xdr:cNvPr id="84" name="楕円 83"/>
        <xdr:cNvSpPr/>
      </xdr:nvSpPr>
      <xdr:spPr>
        <a:xfrm>
          <a:off x="2857500" y="581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104843</xdr:rowOff>
    </xdr:from>
    <xdr:ext cx="534377" cy="259045"/>
    <xdr:sp macro="" textlink="">
      <xdr:nvSpPr>
        <xdr:cNvPr id="85" name="テキスト ボックス 84"/>
        <xdr:cNvSpPr txBox="1"/>
      </xdr:nvSpPr>
      <xdr:spPr>
        <a:xfrm>
          <a:off x="2641111" y="55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154603</xdr:rowOff>
    </xdr:from>
    <xdr:to>
      <xdr:col>10</xdr:col>
      <xdr:colOff>165100</xdr:colOff>
      <xdr:row>34</xdr:row>
      <xdr:rowOff>84753</xdr:rowOff>
    </xdr:to>
    <xdr:sp macro="" textlink="">
      <xdr:nvSpPr>
        <xdr:cNvPr id="86" name="楕円 85"/>
        <xdr:cNvSpPr/>
      </xdr:nvSpPr>
      <xdr:spPr>
        <a:xfrm>
          <a:off x="1968500" y="581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101280</xdr:rowOff>
    </xdr:from>
    <xdr:ext cx="534377" cy="259045"/>
    <xdr:sp macro="" textlink="">
      <xdr:nvSpPr>
        <xdr:cNvPr id="87" name="テキスト ボックス 86"/>
        <xdr:cNvSpPr txBox="1"/>
      </xdr:nvSpPr>
      <xdr:spPr>
        <a:xfrm>
          <a:off x="1752111" y="558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37751</xdr:rowOff>
    </xdr:from>
    <xdr:to>
      <xdr:col>6</xdr:col>
      <xdr:colOff>38100</xdr:colOff>
      <xdr:row>34</xdr:row>
      <xdr:rowOff>139351</xdr:rowOff>
    </xdr:to>
    <xdr:sp macro="" textlink="">
      <xdr:nvSpPr>
        <xdr:cNvPr id="88" name="楕円 87"/>
        <xdr:cNvSpPr/>
      </xdr:nvSpPr>
      <xdr:spPr>
        <a:xfrm>
          <a:off x="1079500" y="586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155878</xdr:rowOff>
    </xdr:from>
    <xdr:ext cx="534377" cy="259045"/>
    <xdr:sp macro="" textlink="">
      <xdr:nvSpPr>
        <xdr:cNvPr id="89" name="テキスト ボックス 88"/>
        <xdr:cNvSpPr txBox="1"/>
      </xdr:nvSpPr>
      <xdr:spPr>
        <a:xfrm>
          <a:off x="863111" y="564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59086</xdr:rowOff>
    </xdr:from>
    <xdr:to>
      <xdr:col>24</xdr:col>
      <xdr:colOff>63500</xdr:colOff>
      <xdr:row>57</xdr:row>
      <xdr:rowOff>68414</xdr:rowOff>
    </xdr:to>
    <xdr:cxnSp macro="">
      <xdr:nvCxnSpPr>
        <xdr:cNvPr id="117" name="直線コネクタ 116"/>
        <xdr:cNvCxnSpPr/>
      </xdr:nvCxnSpPr>
      <xdr:spPr>
        <a:xfrm>
          <a:off x="3797300" y="9831736"/>
          <a:ext cx="8382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59086</xdr:rowOff>
    </xdr:from>
    <xdr:to>
      <xdr:col>19</xdr:col>
      <xdr:colOff>177800</xdr:colOff>
      <xdr:row>57</xdr:row>
      <xdr:rowOff>118129</xdr:rowOff>
    </xdr:to>
    <xdr:cxnSp macro="">
      <xdr:nvCxnSpPr>
        <xdr:cNvPr id="120" name="直線コネクタ 119"/>
        <xdr:cNvCxnSpPr/>
      </xdr:nvCxnSpPr>
      <xdr:spPr>
        <a:xfrm flipV="1">
          <a:off x="2908300" y="9831736"/>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118129</xdr:rowOff>
    </xdr:from>
    <xdr:to>
      <xdr:col>15</xdr:col>
      <xdr:colOff>50800</xdr:colOff>
      <xdr:row>57</xdr:row>
      <xdr:rowOff>125874</xdr:rowOff>
    </xdr:to>
    <xdr:cxnSp macro="">
      <xdr:nvCxnSpPr>
        <xdr:cNvPr id="123" name="直線コネクタ 122"/>
        <xdr:cNvCxnSpPr/>
      </xdr:nvCxnSpPr>
      <xdr:spPr>
        <a:xfrm flipV="1">
          <a:off x="2019300" y="9890779"/>
          <a:ext cx="889000" cy="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125874</xdr:rowOff>
    </xdr:from>
    <xdr:to>
      <xdr:col>10</xdr:col>
      <xdr:colOff>114300</xdr:colOff>
      <xdr:row>57</xdr:row>
      <xdr:rowOff>147089</xdr:rowOff>
    </xdr:to>
    <xdr:cxnSp macro="">
      <xdr:nvCxnSpPr>
        <xdr:cNvPr id="126" name="直線コネクタ 125"/>
        <xdr:cNvCxnSpPr/>
      </xdr:nvCxnSpPr>
      <xdr:spPr>
        <a:xfrm flipV="1">
          <a:off x="1130300" y="9898524"/>
          <a:ext cx="8890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72614</xdr:rowOff>
    </xdr:from>
    <xdr:to>
      <xdr:col>6</xdr:col>
      <xdr:colOff>38100</xdr:colOff>
      <xdr:row>58</xdr:row>
      <xdr:rowOff>2764</xdr:rowOff>
    </xdr:to>
    <xdr:sp macro="" textlink="">
      <xdr:nvSpPr>
        <xdr:cNvPr id="129" name="フローチャート: 判断 128"/>
        <xdr:cNvSpPr/>
      </xdr:nvSpPr>
      <xdr:spPr>
        <a:xfrm>
          <a:off x="1079500" y="98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19291</xdr:rowOff>
    </xdr:from>
    <xdr:ext cx="534377" cy="259045"/>
    <xdr:sp macro="" textlink="">
      <xdr:nvSpPr>
        <xdr:cNvPr id="130" name="テキスト ボックス 129"/>
        <xdr:cNvSpPr txBox="1"/>
      </xdr:nvSpPr>
      <xdr:spPr>
        <a:xfrm>
          <a:off x="863111" y="96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17614</xdr:rowOff>
    </xdr:from>
    <xdr:to>
      <xdr:col>24</xdr:col>
      <xdr:colOff>114300</xdr:colOff>
      <xdr:row>57</xdr:row>
      <xdr:rowOff>119214</xdr:rowOff>
    </xdr:to>
    <xdr:sp macro="" textlink="">
      <xdr:nvSpPr>
        <xdr:cNvPr id="136" name="楕円 135"/>
        <xdr:cNvSpPr/>
      </xdr:nvSpPr>
      <xdr:spPr>
        <a:xfrm>
          <a:off x="4584700" y="97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40491</xdr:rowOff>
    </xdr:from>
    <xdr:ext cx="534377" cy="259045"/>
    <xdr:sp macro="" textlink="">
      <xdr:nvSpPr>
        <xdr:cNvPr id="137" name="物件費該当値テキスト"/>
        <xdr:cNvSpPr txBox="1"/>
      </xdr:nvSpPr>
      <xdr:spPr>
        <a:xfrm>
          <a:off x="4686300" y="964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8286</xdr:rowOff>
    </xdr:from>
    <xdr:to>
      <xdr:col>20</xdr:col>
      <xdr:colOff>38100</xdr:colOff>
      <xdr:row>57</xdr:row>
      <xdr:rowOff>109886</xdr:rowOff>
    </xdr:to>
    <xdr:sp macro="" textlink="">
      <xdr:nvSpPr>
        <xdr:cNvPr id="138" name="楕円 137"/>
        <xdr:cNvSpPr/>
      </xdr:nvSpPr>
      <xdr:spPr>
        <a:xfrm>
          <a:off x="3746500" y="97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126413</xdr:rowOff>
    </xdr:from>
    <xdr:ext cx="534377" cy="259045"/>
    <xdr:sp macro="" textlink="">
      <xdr:nvSpPr>
        <xdr:cNvPr id="139" name="テキスト ボックス 138"/>
        <xdr:cNvSpPr txBox="1"/>
      </xdr:nvSpPr>
      <xdr:spPr>
        <a:xfrm>
          <a:off x="3530111" y="955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67329</xdr:rowOff>
    </xdr:from>
    <xdr:to>
      <xdr:col>15</xdr:col>
      <xdr:colOff>101600</xdr:colOff>
      <xdr:row>57</xdr:row>
      <xdr:rowOff>168929</xdr:rowOff>
    </xdr:to>
    <xdr:sp macro="" textlink="">
      <xdr:nvSpPr>
        <xdr:cNvPr id="140" name="楕円 139"/>
        <xdr:cNvSpPr/>
      </xdr:nvSpPr>
      <xdr:spPr>
        <a:xfrm>
          <a:off x="2857500" y="98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14006</xdr:rowOff>
    </xdr:from>
    <xdr:ext cx="534377" cy="259045"/>
    <xdr:sp macro="" textlink="">
      <xdr:nvSpPr>
        <xdr:cNvPr id="141" name="テキスト ボックス 140"/>
        <xdr:cNvSpPr txBox="1"/>
      </xdr:nvSpPr>
      <xdr:spPr>
        <a:xfrm>
          <a:off x="2641111" y="961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75074</xdr:rowOff>
    </xdr:from>
    <xdr:to>
      <xdr:col>10</xdr:col>
      <xdr:colOff>165100</xdr:colOff>
      <xdr:row>58</xdr:row>
      <xdr:rowOff>5224</xdr:rowOff>
    </xdr:to>
    <xdr:sp macro="" textlink="">
      <xdr:nvSpPr>
        <xdr:cNvPr id="142" name="楕円 141"/>
        <xdr:cNvSpPr/>
      </xdr:nvSpPr>
      <xdr:spPr>
        <a:xfrm>
          <a:off x="1968500" y="984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21751</xdr:rowOff>
    </xdr:from>
    <xdr:ext cx="534377" cy="259045"/>
    <xdr:sp macro="" textlink="">
      <xdr:nvSpPr>
        <xdr:cNvPr id="143" name="テキスト ボックス 142"/>
        <xdr:cNvSpPr txBox="1"/>
      </xdr:nvSpPr>
      <xdr:spPr>
        <a:xfrm>
          <a:off x="1752111" y="9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96289</xdr:rowOff>
    </xdr:from>
    <xdr:to>
      <xdr:col>6</xdr:col>
      <xdr:colOff>38100</xdr:colOff>
      <xdr:row>58</xdr:row>
      <xdr:rowOff>26439</xdr:rowOff>
    </xdr:to>
    <xdr:sp macro="" textlink="">
      <xdr:nvSpPr>
        <xdr:cNvPr id="144" name="楕円 143"/>
        <xdr:cNvSpPr/>
      </xdr:nvSpPr>
      <xdr:spPr>
        <a:xfrm>
          <a:off x="1079500" y="98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17566</xdr:rowOff>
    </xdr:from>
    <xdr:ext cx="534377" cy="259045"/>
    <xdr:sp macro="" textlink="">
      <xdr:nvSpPr>
        <xdr:cNvPr id="145" name="テキスト ボックス 144"/>
        <xdr:cNvSpPr txBox="1"/>
      </xdr:nvSpPr>
      <xdr:spPr>
        <a:xfrm>
          <a:off x="863111" y="996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146296</xdr:rowOff>
    </xdr:from>
    <xdr:to>
      <xdr:col>24</xdr:col>
      <xdr:colOff>63500</xdr:colOff>
      <xdr:row>78</xdr:row>
      <xdr:rowOff>150346</xdr:rowOff>
    </xdr:to>
    <xdr:cxnSp macro="">
      <xdr:nvCxnSpPr>
        <xdr:cNvPr id="176" name="直線コネクタ 175"/>
        <xdr:cNvCxnSpPr/>
      </xdr:nvCxnSpPr>
      <xdr:spPr>
        <a:xfrm flipV="1">
          <a:off x="3797300" y="13519396"/>
          <a:ext cx="8382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141332</xdr:rowOff>
    </xdr:from>
    <xdr:to>
      <xdr:col>19</xdr:col>
      <xdr:colOff>177800</xdr:colOff>
      <xdr:row>78</xdr:row>
      <xdr:rowOff>150346</xdr:rowOff>
    </xdr:to>
    <xdr:cxnSp macro="">
      <xdr:nvCxnSpPr>
        <xdr:cNvPr id="179" name="直線コネクタ 178"/>
        <xdr:cNvCxnSpPr/>
      </xdr:nvCxnSpPr>
      <xdr:spPr>
        <a:xfrm>
          <a:off x="2908300" y="13514432"/>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139995</xdr:rowOff>
    </xdr:from>
    <xdr:to>
      <xdr:col>15</xdr:col>
      <xdr:colOff>50800</xdr:colOff>
      <xdr:row>78</xdr:row>
      <xdr:rowOff>141332</xdr:rowOff>
    </xdr:to>
    <xdr:cxnSp macro="">
      <xdr:nvCxnSpPr>
        <xdr:cNvPr id="182" name="直線コネクタ 181"/>
        <xdr:cNvCxnSpPr/>
      </xdr:nvCxnSpPr>
      <xdr:spPr>
        <a:xfrm>
          <a:off x="2019300" y="13513095"/>
          <a:ext cx="8890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112268</xdr:rowOff>
    </xdr:from>
    <xdr:to>
      <xdr:col>10</xdr:col>
      <xdr:colOff>114300</xdr:colOff>
      <xdr:row>78</xdr:row>
      <xdr:rowOff>139995</xdr:rowOff>
    </xdr:to>
    <xdr:cxnSp macro="">
      <xdr:nvCxnSpPr>
        <xdr:cNvPr id="185" name="直線コネクタ 184"/>
        <xdr:cNvCxnSpPr/>
      </xdr:nvCxnSpPr>
      <xdr:spPr>
        <a:xfrm>
          <a:off x="1130300" y="13485368"/>
          <a:ext cx="889000" cy="2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163195</xdr:rowOff>
    </xdr:from>
    <xdr:to>
      <xdr:col>6</xdr:col>
      <xdr:colOff>38100</xdr:colOff>
      <xdr:row>78</xdr:row>
      <xdr:rowOff>93345</xdr:rowOff>
    </xdr:to>
    <xdr:sp macro="" textlink="">
      <xdr:nvSpPr>
        <xdr:cNvPr id="188" name="フローチャート: 判断 187"/>
        <xdr:cNvSpPr/>
      </xdr:nvSpPr>
      <xdr:spPr>
        <a:xfrm>
          <a:off x="1079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109872</xdr:rowOff>
    </xdr:from>
    <xdr:ext cx="469744" cy="259045"/>
    <xdr:sp macro="" textlink="">
      <xdr:nvSpPr>
        <xdr:cNvPr id="189" name="テキスト ボックス 188"/>
        <xdr:cNvSpPr txBox="1"/>
      </xdr:nvSpPr>
      <xdr:spPr>
        <a:xfrm>
          <a:off x="895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95496</xdr:rowOff>
    </xdr:from>
    <xdr:to>
      <xdr:col>24</xdr:col>
      <xdr:colOff>114300</xdr:colOff>
      <xdr:row>79</xdr:row>
      <xdr:rowOff>25646</xdr:rowOff>
    </xdr:to>
    <xdr:sp macro="" textlink="">
      <xdr:nvSpPr>
        <xdr:cNvPr id="195" name="楕円 194"/>
        <xdr:cNvSpPr/>
      </xdr:nvSpPr>
      <xdr:spPr>
        <a:xfrm>
          <a:off x="4584700" y="1346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15859</xdr:rowOff>
    </xdr:from>
    <xdr:ext cx="469744" cy="259045"/>
    <xdr:sp macro="" textlink="">
      <xdr:nvSpPr>
        <xdr:cNvPr id="196" name="維持補修費該当値テキスト"/>
        <xdr:cNvSpPr txBox="1"/>
      </xdr:nvSpPr>
      <xdr:spPr>
        <a:xfrm>
          <a:off x="4686300" y="1338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99546</xdr:rowOff>
    </xdr:from>
    <xdr:to>
      <xdr:col>20</xdr:col>
      <xdr:colOff>38100</xdr:colOff>
      <xdr:row>79</xdr:row>
      <xdr:rowOff>29696</xdr:rowOff>
    </xdr:to>
    <xdr:sp macro="" textlink="">
      <xdr:nvSpPr>
        <xdr:cNvPr id="197" name="楕円 196"/>
        <xdr:cNvSpPr/>
      </xdr:nvSpPr>
      <xdr:spPr>
        <a:xfrm>
          <a:off x="3746500" y="1347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20823</xdr:rowOff>
    </xdr:from>
    <xdr:ext cx="469744" cy="259045"/>
    <xdr:sp macro="" textlink="">
      <xdr:nvSpPr>
        <xdr:cNvPr id="198" name="テキスト ボックス 197"/>
        <xdr:cNvSpPr txBox="1"/>
      </xdr:nvSpPr>
      <xdr:spPr>
        <a:xfrm>
          <a:off x="3562428" y="1356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90532</xdr:rowOff>
    </xdr:from>
    <xdr:to>
      <xdr:col>15</xdr:col>
      <xdr:colOff>101600</xdr:colOff>
      <xdr:row>79</xdr:row>
      <xdr:rowOff>20682</xdr:rowOff>
    </xdr:to>
    <xdr:sp macro="" textlink="">
      <xdr:nvSpPr>
        <xdr:cNvPr id="199" name="楕円 198"/>
        <xdr:cNvSpPr/>
      </xdr:nvSpPr>
      <xdr:spPr>
        <a:xfrm>
          <a:off x="2857500" y="134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11809</xdr:rowOff>
    </xdr:from>
    <xdr:ext cx="469744" cy="259045"/>
    <xdr:sp macro="" textlink="">
      <xdr:nvSpPr>
        <xdr:cNvPr id="200" name="テキスト ボックス 199"/>
        <xdr:cNvSpPr txBox="1"/>
      </xdr:nvSpPr>
      <xdr:spPr>
        <a:xfrm>
          <a:off x="2673428" y="135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89195</xdr:rowOff>
    </xdr:from>
    <xdr:to>
      <xdr:col>10</xdr:col>
      <xdr:colOff>165100</xdr:colOff>
      <xdr:row>79</xdr:row>
      <xdr:rowOff>19345</xdr:rowOff>
    </xdr:to>
    <xdr:sp macro="" textlink="">
      <xdr:nvSpPr>
        <xdr:cNvPr id="201" name="楕円 200"/>
        <xdr:cNvSpPr/>
      </xdr:nvSpPr>
      <xdr:spPr>
        <a:xfrm>
          <a:off x="1968500" y="134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10472</xdr:rowOff>
    </xdr:from>
    <xdr:ext cx="469744" cy="259045"/>
    <xdr:sp macro="" textlink="">
      <xdr:nvSpPr>
        <xdr:cNvPr id="202" name="テキスト ボックス 201"/>
        <xdr:cNvSpPr txBox="1"/>
      </xdr:nvSpPr>
      <xdr:spPr>
        <a:xfrm>
          <a:off x="1784428" y="135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61468</xdr:rowOff>
    </xdr:from>
    <xdr:to>
      <xdr:col>6</xdr:col>
      <xdr:colOff>38100</xdr:colOff>
      <xdr:row>78</xdr:row>
      <xdr:rowOff>163068</xdr:rowOff>
    </xdr:to>
    <xdr:sp macro="" textlink="">
      <xdr:nvSpPr>
        <xdr:cNvPr id="203" name="楕円 202"/>
        <xdr:cNvSpPr/>
      </xdr:nvSpPr>
      <xdr:spPr>
        <a:xfrm>
          <a:off x="1079500" y="134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154195</xdr:rowOff>
    </xdr:from>
    <xdr:ext cx="469744" cy="259045"/>
    <xdr:sp macro="" textlink="">
      <xdr:nvSpPr>
        <xdr:cNvPr id="204" name="テキスト ボックス 203"/>
        <xdr:cNvSpPr txBox="1"/>
      </xdr:nvSpPr>
      <xdr:spPr>
        <a:xfrm>
          <a:off x="895428" y="1352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152502</xdr:rowOff>
    </xdr:from>
    <xdr:to>
      <xdr:col>24</xdr:col>
      <xdr:colOff>63500</xdr:colOff>
      <xdr:row>96</xdr:row>
      <xdr:rowOff>163170</xdr:rowOff>
    </xdr:to>
    <xdr:cxnSp macro="">
      <xdr:nvCxnSpPr>
        <xdr:cNvPr id="234" name="直線コネクタ 233"/>
        <xdr:cNvCxnSpPr/>
      </xdr:nvCxnSpPr>
      <xdr:spPr>
        <a:xfrm flipV="1">
          <a:off x="3797300" y="16611702"/>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160559</xdr:rowOff>
    </xdr:from>
    <xdr:to>
      <xdr:col>19</xdr:col>
      <xdr:colOff>177800</xdr:colOff>
      <xdr:row>96</xdr:row>
      <xdr:rowOff>163170</xdr:rowOff>
    </xdr:to>
    <xdr:cxnSp macro="">
      <xdr:nvCxnSpPr>
        <xdr:cNvPr id="237" name="直線コネクタ 236"/>
        <xdr:cNvCxnSpPr/>
      </xdr:nvCxnSpPr>
      <xdr:spPr>
        <a:xfrm>
          <a:off x="2908300" y="16619759"/>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160559</xdr:rowOff>
    </xdr:from>
    <xdr:to>
      <xdr:col>15</xdr:col>
      <xdr:colOff>50800</xdr:colOff>
      <xdr:row>97</xdr:row>
      <xdr:rowOff>82550</xdr:rowOff>
    </xdr:to>
    <xdr:cxnSp macro="">
      <xdr:nvCxnSpPr>
        <xdr:cNvPr id="240" name="直線コネクタ 239"/>
        <xdr:cNvCxnSpPr/>
      </xdr:nvCxnSpPr>
      <xdr:spPr>
        <a:xfrm flipV="1">
          <a:off x="2019300" y="16619759"/>
          <a:ext cx="889000" cy="9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82550</xdr:rowOff>
    </xdr:from>
    <xdr:to>
      <xdr:col>10</xdr:col>
      <xdr:colOff>114300</xdr:colOff>
      <xdr:row>97</xdr:row>
      <xdr:rowOff>84798</xdr:rowOff>
    </xdr:to>
    <xdr:cxnSp macro="">
      <xdr:nvCxnSpPr>
        <xdr:cNvPr id="243" name="直線コネクタ 242"/>
        <xdr:cNvCxnSpPr/>
      </xdr:nvCxnSpPr>
      <xdr:spPr>
        <a:xfrm flipV="1">
          <a:off x="1130300" y="16713200"/>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160071</xdr:rowOff>
    </xdr:from>
    <xdr:to>
      <xdr:col>6</xdr:col>
      <xdr:colOff>38100</xdr:colOff>
      <xdr:row>95</xdr:row>
      <xdr:rowOff>90221</xdr:rowOff>
    </xdr:to>
    <xdr:sp macro="" textlink="">
      <xdr:nvSpPr>
        <xdr:cNvPr id="246" name="フローチャート: 判断 245"/>
        <xdr:cNvSpPr/>
      </xdr:nvSpPr>
      <xdr:spPr>
        <a:xfrm>
          <a:off x="1079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106748</xdr:rowOff>
    </xdr:from>
    <xdr:ext cx="534377" cy="259045"/>
    <xdr:sp macro="" textlink="">
      <xdr:nvSpPr>
        <xdr:cNvPr id="247" name="テキスト ボックス 246"/>
        <xdr:cNvSpPr txBox="1"/>
      </xdr:nvSpPr>
      <xdr:spPr>
        <a:xfrm>
          <a:off x="863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101702</xdr:rowOff>
    </xdr:from>
    <xdr:to>
      <xdr:col>24</xdr:col>
      <xdr:colOff>114300</xdr:colOff>
      <xdr:row>97</xdr:row>
      <xdr:rowOff>31852</xdr:rowOff>
    </xdr:to>
    <xdr:sp macro="" textlink="">
      <xdr:nvSpPr>
        <xdr:cNvPr id="253" name="楕円 252"/>
        <xdr:cNvSpPr/>
      </xdr:nvSpPr>
      <xdr:spPr>
        <a:xfrm>
          <a:off x="4584700" y="165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80129</xdr:rowOff>
    </xdr:from>
    <xdr:ext cx="534377" cy="259045"/>
    <xdr:sp macro="" textlink="">
      <xdr:nvSpPr>
        <xdr:cNvPr id="254" name="扶助費該当値テキスト"/>
        <xdr:cNvSpPr txBox="1"/>
      </xdr:nvSpPr>
      <xdr:spPr>
        <a:xfrm>
          <a:off x="4686300" y="165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112370</xdr:rowOff>
    </xdr:from>
    <xdr:to>
      <xdr:col>20</xdr:col>
      <xdr:colOff>38100</xdr:colOff>
      <xdr:row>97</xdr:row>
      <xdr:rowOff>42520</xdr:rowOff>
    </xdr:to>
    <xdr:sp macro="" textlink="">
      <xdr:nvSpPr>
        <xdr:cNvPr id="255" name="楕円 254"/>
        <xdr:cNvSpPr/>
      </xdr:nvSpPr>
      <xdr:spPr>
        <a:xfrm>
          <a:off x="3746500" y="165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33647</xdr:rowOff>
    </xdr:from>
    <xdr:ext cx="534377" cy="259045"/>
    <xdr:sp macro="" textlink="">
      <xdr:nvSpPr>
        <xdr:cNvPr id="256" name="テキスト ボックス 255"/>
        <xdr:cNvSpPr txBox="1"/>
      </xdr:nvSpPr>
      <xdr:spPr>
        <a:xfrm>
          <a:off x="3530111" y="166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109759</xdr:rowOff>
    </xdr:from>
    <xdr:to>
      <xdr:col>15</xdr:col>
      <xdr:colOff>101600</xdr:colOff>
      <xdr:row>97</xdr:row>
      <xdr:rowOff>39909</xdr:rowOff>
    </xdr:to>
    <xdr:sp macro="" textlink="">
      <xdr:nvSpPr>
        <xdr:cNvPr id="257" name="楕円 256"/>
        <xdr:cNvSpPr/>
      </xdr:nvSpPr>
      <xdr:spPr>
        <a:xfrm>
          <a:off x="2857500" y="165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31036</xdr:rowOff>
    </xdr:from>
    <xdr:ext cx="534377" cy="259045"/>
    <xdr:sp macro="" textlink="">
      <xdr:nvSpPr>
        <xdr:cNvPr id="258" name="テキスト ボックス 257"/>
        <xdr:cNvSpPr txBox="1"/>
      </xdr:nvSpPr>
      <xdr:spPr>
        <a:xfrm>
          <a:off x="2641111" y="1666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31750</xdr:rowOff>
    </xdr:from>
    <xdr:to>
      <xdr:col>10</xdr:col>
      <xdr:colOff>165100</xdr:colOff>
      <xdr:row>97</xdr:row>
      <xdr:rowOff>133350</xdr:rowOff>
    </xdr:to>
    <xdr:sp macro="" textlink="">
      <xdr:nvSpPr>
        <xdr:cNvPr id="259" name="楕円 258"/>
        <xdr:cNvSpPr/>
      </xdr:nvSpPr>
      <xdr:spPr>
        <a:xfrm>
          <a:off x="1968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124477</xdr:rowOff>
    </xdr:from>
    <xdr:ext cx="534377" cy="259045"/>
    <xdr:sp macro="" textlink="">
      <xdr:nvSpPr>
        <xdr:cNvPr id="260" name="テキスト ボックス 259"/>
        <xdr:cNvSpPr txBox="1"/>
      </xdr:nvSpPr>
      <xdr:spPr>
        <a:xfrm>
          <a:off x="1752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33998</xdr:rowOff>
    </xdr:from>
    <xdr:to>
      <xdr:col>6</xdr:col>
      <xdr:colOff>38100</xdr:colOff>
      <xdr:row>97</xdr:row>
      <xdr:rowOff>135598</xdr:rowOff>
    </xdr:to>
    <xdr:sp macro="" textlink="">
      <xdr:nvSpPr>
        <xdr:cNvPr id="261" name="楕円 260"/>
        <xdr:cNvSpPr/>
      </xdr:nvSpPr>
      <xdr:spPr>
        <a:xfrm>
          <a:off x="1079500" y="166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126725</xdr:rowOff>
    </xdr:from>
    <xdr:ext cx="534377" cy="259045"/>
    <xdr:sp macro="" textlink="">
      <xdr:nvSpPr>
        <xdr:cNvPr id="262" name="テキスト ボックス 261"/>
        <xdr:cNvSpPr txBox="1"/>
      </xdr:nvSpPr>
      <xdr:spPr>
        <a:xfrm>
          <a:off x="863111" y="167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92375</xdr:rowOff>
    </xdr:from>
    <xdr:to>
      <xdr:col>55</xdr:col>
      <xdr:colOff>0</xdr:colOff>
      <xdr:row>37</xdr:row>
      <xdr:rowOff>150211</xdr:rowOff>
    </xdr:to>
    <xdr:cxnSp macro="">
      <xdr:nvCxnSpPr>
        <xdr:cNvPr id="289" name="直線コネクタ 288"/>
        <xdr:cNvCxnSpPr/>
      </xdr:nvCxnSpPr>
      <xdr:spPr>
        <a:xfrm flipV="1">
          <a:off x="9639300" y="6436025"/>
          <a:ext cx="8382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150211</xdr:rowOff>
    </xdr:from>
    <xdr:to>
      <xdr:col>50</xdr:col>
      <xdr:colOff>114300</xdr:colOff>
      <xdr:row>38</xdr:row>
      <xdr:rowOff>6833</xdr:rowOff>
    </xdr:to>
    <xdr:cxnSp macro="">
      <xdr:nvCxnSpPr>
        <xdr:cNvPr id="292" name="直線コネクタ 291"/>
        <xdr:cNvCxnSpPr/>
      </xdr:nvCxnSpPr>
      <xdr:spPr>
        <a:xfrm flipV="1">
          <a:off x="8750300" y="6493861"/>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6307</xdr:rowOff>
    </xdr:from>
    <xdr:to>
      <xdr:col>45</xdr:col>
      <xdr:colOff>177800</xdr:colOff>
      <xdr:row>38</xdr:row>
      <xdr:rowOff>6833</xdr:rowOff>
    </xdr:to>
    <xdr:cxnSp macro="">
      <xdr:nvCxnSpPr>
        <xdr:cNvPr id="295" name="直線コネクタ 294"/>
        <xdr:cNvCxnSpPr/>
      </xdr:nvCxnSpPr>
      <xdr:spPr>
        <a:xfrm>
          <a:off x="7861300" y="6521407"/>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6307</xdr:rowOff>
    </xdr:from>
    <xdr:to>
      <xdr:col>41</xdr:col>
      <xdr:colOff>50800</xdr:colOff>
      <xdr:row>38</xdr:row>
      <xdr:rowOff>22854</xdr:rowOff>
    </xdr:to>
    <xdr:cxnSp macro="">
      <xdr:nvCxnSpPr>
        <xdr:cNvPr id="298" name="直線コネクタ 297"/>
        <xdr:cNvCxnSpPr/>
      </xdr:nvCxnSpPr>
      <xdr:spPr>
        <a:xfrm flipV="1">
          <a:off x="6972300" y="6521407"/>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162678</xdr:rowOff>
    </xdr:from>
    <xdr:to>
      <xdr:col>36</xdr:col>
      <xdr:colOff>165100</xdr:colOff>
      <xdr:row>37</xdr:row>
      <xdr:rowOff>92828</xdr:rowOff>
    </xdr:to>
    <xdr:sp macro="" textlink="">
      <xdr:nvSpPr>
        <xdr:cNvPr id="301" name="フローチャート: 判断 300"/>
        <xdr:cNvSpPr/>
      </xdr:nvSpPr>
      <xdr:spPr>
        <a:xfrm>
          <a:off x="6921500" y="633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109355</xdr:rowOff>
    </xdr:from>
    <xdr:ext cx="534377" cy="259045"/>
    <xdr:sp macro="" textlink="">
      <xdr:nvSpPr>
        <xdr:cNvPr id="302" name="テキスト ボックス 301"/>
        <xdr:cNvSpPr txBox="1"/>
      </xdr:nvSpPr>
      <xdr:spPr>
        <a:xfrm>
          <a:off x="6705111" y="61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41575</xdr:rowOff>
    </xdr:from>
    <xdr:to>
      <xdr:col>55</xdr:col>
      <xdr:colOff>50800</xdr:colOff>
      <xdr:row>37</xdr:row>
      <xdr:rowOff>143175</xdr:rowOff>
    </xdr:to>
    <xdr:sp macro="" textlink="">
      <xdr:nvSpPr>
        <xdr:cNvPr id="308" name="楕円 307"/>
        <xdr:cNvSpPr/>
      </xdr:nvSpPr>
      <xdr:spPr>
        <a:xfrm>
          <a:off x="10426700" y="638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127952</xdr:rowOff>
    </xdr:from>
    <xdr:ext cx="534377" cy="259045"/>
    <xdr:sp macro="" textlink="">
      <xdr:nvSpPr>
        <xdr:cNvPr id="309" name="補助費等該当値テキスト"/>
        <xdr:cNvSpPr txBox="1"/>
      </xdr:nvSpPr>
      <xdr:spPr>
        <a:xfrm>
          <a:off x="10528300" y="63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99411</xdr:rowOff>
    </xdr:from>
    <xdr:to>
      <xdr:col>50</xdr:col>
      <xdr:colOff>165100</xdr:colOff>
      <xdr:row>38</xdr:row>
      <xdr:rowOff>29561</xdr:rowOff>
    </xdr:to>
    <xdr:sp macro="" textlink="">
      <xdr:nvSpPr>
        <xdr:cNvPr id="310" name="楕円 309"/>
        <xdr:cNvSpPr/>
      </xdr:nvSpPr>
      <xdr:spPr>
        <a:xfrm>
          <a:off x="9588500" y="644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20688</xdr:rowOff>
    </xdr:from>
    <xdr:ext cx="534377" cy="259045"/>
    <xdr:sp macro="" textlink="">
      <xdr:nvSpPr>
        <xdr:cNvPr id="311" name="テキスト ボックス 310"/>
        <xdr:cNvSpPr txBox="1"/>
      </xdr:nvSpPr>
      <xdr:spPr>
        <a:xfrm>
          <a:off x="9372111" y="65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127483</xdr:rowOff>
    </xdr:from>
    <xdr:to>
      <xdr:col>46</xdr:col>
      <xdr:colOff>38100</xdr:colOff>
      <xdr:row>38</xdr:row>
      <xdr:rowOff>57633</xdr:rowOff>
    </xdr:to>
    <xdr:sp macro="" textlink="">
      <xdr:nvSpPr>
        <xdr:cNvPr id="312" name="楕円 311"/>
        <xdr:cNvSpPr/>
      </xdr:nvSpPr>
      <xdr:spPr>
        <a:xfrm>
          <a:off x="8699500" y="647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48760</xdr:rowOff>
    </xdr:from>
    <xdr:ext cx="534377" cy="259045"/>
    <xdr:sp macro="" textlink="">
      <xdr:nvSpPr>
        <xdr:cNvPr id="313" name="テキスト ボックス 312"/>
        <xdr:cNvSpPr txBox="1"/>
      </xdr:nvSpPr>
      <xdr:spPr>
        <a:xfrm>
          <a:off x="8483111" y="65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126957</xdr:rowOff>
    </xdr:from>
    <xdr:to>
      <xdr:col>41</xdr:col>
      <xdr:colOff>101600</xdr:colOff>
      <xdr:row>38</xdr:row>
      <xdr:rowOff>57107</xdr:rowOff>
    </xdr:to>
    <xdr:sp macro="" textlink="">
      <xdr:nvSpPr>
        <xdr:cNvPr id="314" name="楕円 313"/>
        <xdr:cNvSpPr/>
      </xdr:nvSpPr>
      <xdr:spPr>
        <a:xfrm>
          <a:off x="7810500" y="647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48234</xdr:rowOff>
    </xdr:from>
    <xdr:ext cx="534377" cy="259045"/>
    <xdr:sp macro="" textlink="">
      <xdr:nvSpPr>
        <xdr:cNvPr id="315" name="テキスト ボックス 314"/>
        <xdr:cNvSpPr txBox="1"/>
      </xdr:nvSpPr>
      <xdr:spPr>
        <a:xfrm>
          <a:off x="7594111" y="656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143503</xdr:rowOff>
    </xdr:from>
    <xdr:to>
      <xdr:col>36</xdr:col>
      <xdr:colOff>165100</xdr:colOff>
      <xdr:row>38</xdr:row>
      <xdr:rowOff>73653</xdr:rowOff>
    </xdr:to>
    <xdr:sp macro="" textlink="">
      <xdr:nvSpPr>
        <xdr:cNvPr id="316" name="楕円 315"/>
        <xdr:cNvSpPr/>
      </xdr:nvSpPr>
      <xdr:spPr>
        <a:xfrm>
          <a:off x="6921500" y="64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64781</xdr:rowOff>
    </xdr:from>
    <xdr:ext cx="534377" cy="259045"/>
    <xdr:sp macro="" textlink="">
      <xdr:nvSpPr>
        <xdr:cNvPr id="317" name="テキスト ボックス 316"/>
        <xdr:cNvSpPr txBox="1"/>
      </xdr:nvSpPr>
      <xdr:spPr>
        <a:xfrm>
          <a:off x="6705111" y="65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22478</xdr:rowOff>
    </xdr:from>
    <xdr:to>
      <xdr:col>55</xdr:col>
      <xdr:colOff>0</xdr:colOff>
      <xdr:row>58</xdr:row>
      <xdr:rowOff>65254</xdr:rowOff>
    </xdr:to>
    <xdr:cxnSp macro="">
      <xdr:nvCxnSpPr>
        <xdr:cNvPr id="344" name="直線コネクタ 343"/>
        <xdr:cNvCxnSpPr/>
      </xdr:nvCxnSpPr>
      <xdr:spPr>
        <a:xfrm>
          <a:off x="9639300" y="9966578"/>
          <a:ext cx="838200" cy="4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22478</xdr:rowOff>
    </xdr:from>
    <xdr:to>
      <xdr:col>50</xdr:col>
      <xdr:colOff>114300</xdr:colOff>
      <xdr:row>58</xdr:row>
      <xdr:rowOff>77699</xdr:rowOff>
    </xdr:to>
    <xdr:cxnSp macro="">
      <xdr:nvCxnSpPr>
        <xdr:cNvPr id="347" name="直線コネクタ 346"/>
        <xdr:cNvCxnSpPr/>
      </xdr:nvCxnSpPr>
      <xdr:spPr>
        <a:xfrm flipV="1">
          <a:off x="8750300" y="9966578"/>
          <a:ext cx="889000" cy="5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74800</xdr:rowOff>
    </xdr:from>
    <xdr:to>
      <xdr:col>45</xdr:col>
      <xdr:colOff>177800</xdr:colOff>
      <xdr:row>58</xdr:row>
      <xdr:rowOff>77699</xdr:rowOff>
    </xdr:to>
    <xdr:cxnSp macro="">
      <xdr:nvCxnSpPr>
        <xdr:cNvPr id="350" name="直線コネクタ 349"/>
        <xdr:cNvCxnSpPr/>
      </xdr:nvCxnSpPr>
      <xdr:spPr>
        <a:xfrm>
          <a:off x="7861300" y="10018900"/>
          <a:ext cx="8890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60847</xdr:rowOff>
    </xdr:from>
    <xdr:to>
      <xdr:col>41</xdr:col>
      <xdr:colOff>50800</xdr:colOff>
      <xdr:row>58</xdr:row>
      <xdr:rowOff>74800</xdr:rowOff>
    </xdr:to>
    <xdr:cxnSp macro="">
      <xdr:nvCxnSpPr>
        <xdr:cNvPr id="353" name="直線コネクタ 352"/>
        <xdr:cNvCxnSpPr/>
      </xdr:nvCxnSpPr>
      <xdr:spPr>
        <a:xfrm>
          <a:off x="6972300" y="10004947"/>
          <a:ext cx="889000" cy="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69188</xdr:rowOff>
    </xdr:from>
    <xdr:to>
      <xdr:col>36</xdr:col>
      <xdr:colOff>165100</xdr:colOff>
      <xdr:row>57</xdr:row>
      <xdr:rowOff>170788</xdr:rowOff>
    </xdr:to>
    <xdr:sp macro="" textlink="">
      <xdr:nvSpPr>
        <xdr:cNvPr id="356" name="フローチャート: 判断 355"/>
        <xdr:cNvSpPr/>
      </xdr:nvSpPr>
      <xdr:spPr>
        <a:xfrm>
          <a:off x="6921500" y="98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15865</xdr:rowOff>
    </xdr:from>
    <xdr:ext cx="534377" cy="259045"/>
    <xdr:sp macro="" textlink="">
      <xdr:nvSpPr>
        <xdr:cNvPr id="357" name="テキスト ボックス 356"/>
        <xdr:cNvSpPr txBox="1"/>
      </xdr:nvSpPr>
      <xdr:spPr>
        <a:xfrm>
          <a:off x="6705111" y="96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14454</xdr:rowOff>
    </xdr:from>
    <xdr:to>
      <xdr:col>55</xdr:col>
      <xdr:colOff>50800</xdr:colOff>
      <xdr:row>58</xdr:row>
      <xdr:rowOff>116054</xdr:rowOff>
    </xdr:to>
    <xdr:sp macro="" textlink="">
      <xdr:nvSpPr>
        <xdr:cNvPr id="363" name="楕円 362"/>
        <xdr:cNvSpPr/>
      </xdr:nvSpPr>
      <xdr:spPr>
        <a:xfrm>
          <a:off x="10426700" y="99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100831</xdr:rowOff>
    </xdr:from>
    <xdr:ext cx="534377" cy="259045"/>
    <xdr:sp macro="" textlink="">
      <xdr:nvSpPr>
        <xdr:cNvPr id="364" name="普通建設事業費該当値テキスト"/>
        <xdr:cNvSpPr txBox="1"/>
      </xdr:nvSpPr>
      <xdr:spPr>
        <a:xfrm>
          <a:off x="10528300" y="98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143128</xdr:rowOff>
    </xdr:from>
    <xdr:to>
      <xdr:col>50</xdr:col>
      <xdr:colOff>165100</xdr:colOff>
      <xdr:row>58</xdr:row>
      <xdr:rowOff>73278</xdr:rowOff>
    </xdr:to>
    <xdr:sp macro="" textlink="">
      <xdr:nvSpPr>
        <xdr:cNvPr id="365" name="楕円 364"/>
        <xdr:cNvSpPr/>
      </xdr:nvSpPr>
      <xdr:spPr>
        <a:xfrm>
          <a:off x="9588500" y="99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64405</xdr:rowOff>
    </xdr:from>
    <xdr:ext cx="534377" cy="259045"/>
    <xdr:sp macro="" textlink="">
      <xdr:nvSpPr>
        <xdr:cNvPr id="366" name="テキスト ボックス 365"/>
        <xdr:cNvSpPr txBox="1"/>
      </xdr:nvSpPr>
      <xdr:spPr>
        <a:xfrm>
          <a:off x="9372111" y="100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26899</xdr:rowOff>
    </xdr:from>
    <xdr:to>
      <xdr:col>46</xdr:col>
      <xdr:colOff>38100</xdr:colOff>
      <xdr:row>58</xdr:row>
      <xdr:rowOff>128499</xdr:rowOff>
    </xdr:to>
    <xdr:sp macro="" textlink="">
      <xdr:nvSpPr>
        <xdr:cNvPr id="367" name="楕円 366"/>
        <xdr:cNvSpPr/>
      </xdr:nvSpPr>
      <xdr:spPr>
        <a:xfrm>
          <a:off x="8699500" y="99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119626</xdr:rowOff>
    </xdr:from>
    <xdr:ext cx="534377" cy="259045"/>
    <xdr:sp macro="" textlink="">
      <xdr:nvSpPr>
        <xdr:cNvPr id="368" name="テキスト ボックス 367"/>
        <xdr:cNvSpPr txBox="1"/>
      </xdr:nvSpPr>
      <xdr:spPr>
        <a:xfrm>
          <a:off x="8483111" y="1006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24000</xdr:rowOff>
    </xdr:from>
    <xdr:to>
      <xdr:col>41</xdr:col>
      <xdr:colOff>101600</xdr:colOff>
      <xdr:row>58</xdr:row>
      <xdr:rowOff>125600</xdr:rowOff>
    </xdr:to>
    <xdr:sp macro="" textlink="">
      <xdr:nvSpPr>
        <xdr:cNvPr id="369" name="楕円 368"/>
        <xdr:cNvSpPr/>
      </xdr:nvSpPr>
      <xdr:spPr>
        <a:xfrm>
          <a:off x="7810500" y="99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116727</xdr:rowOff>
    </xdr:from>
    <xdr:ext cx="534377" cy="259045"/>
    <xdr:sp macro="" textlink="">
      <xdr:nvSpPr>
        <xdr:cNvPr id="370" name="テキスト ボックス 369"/>
        <xdr:cNvSpPr txBox="1"/>
      </xdr:nvSpPr>
      <xdr:spPr>
        <a:xfrm>
          <a:off x="7594111" y="1006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10047</xdr:rowOff>
    </xdr:from>
    <xdr:to>
      <xdr:col>36</xdr:col>
      <xdr:colOff>165100</xdr:colOff>
      <xdr:row>58</xdr:row>
      <xdr:rowOff>111647</xdr:rowOff>
    </xdr:to>
    <xdr:sp macro="" textlink="">
      <xdr:nvSpPr>
        <xdr:cNvPr id="371" name="楕円 370"/>
        <xdr:cNvSpPr/>
      </xdr:nvSpPr>
      <xdr:spPr>
        <a:xfrm>
          <a:off x="6921500" y="995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102774</xdr:rowOff>
    </xdr:from>
    <xdr:ext cx="534377" cy="259045"/>
    <xdr:sp macro="" textlink="">
      <xdr:nvSpPr>
        <xdr:cNvPr id="372" name="テキスト ボックス 371"/>
        <xdr:cNvSpPr txBox="1"/>
      </xdr:nvSpPr>
      <xdr:spPr>
        <a:xfrm>
          <a:off x="6705111" y="1004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127629</xdr:rowOff>
    </xdr:from>
    <xdr:to>
      <xdr:col>55</xdr:col>
      <xdr:colOff>0</xdr:colOff>
      <xdr:row>78</xdr:row>
      <xdr:rowOff>130158</xdr:rowOff>
    </xdr:to>
    <xdr:cxnSp macro="">
      <xdr:nvCxnSpPr>
        <xdr:cNvPr id="399" name="直線コネクタ 398"/>
        <xdr:cNvCxnSpPr/>
      </xdr:nvCxnSpPr>
      <xdr:spPr>
        <a:xfrm flipV="1">
          <a:off x="9639300" y="13500729"/>
          <a:ext cx="8382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130158</xdr:rowOff>
    </xdr:from>
    <xdr:to>
      <xdr:col>50</xdr:col>
      <xdr:colOff>114300</xdr:colOff>
      <xdr:row>78</xdr:row>
      <xdr:rowOff>131921</xdr:rowOff>
    </xdr:to>
    <xdr:cxnSp macro="">
      <xdr:nvCxnSpPr>
        <xdr:cNvPr id="402" name="直線コネクタ 401"/>
        <xdr:cNvCxnSpPr/>
      </xdr:nvCxnSpPr>
      <xdr:spPr>
        <a:xfrm flipV="1">
          <a:off x="8750300" y="13503258"/>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114968</xdr:rowOff>
    </xdr:from>
    <xdr:to>
      <xdr:col>45</xdr:col>
      <xdr:colOff>177800</xdr:colOff>
      <xdr:row>78</xdr:row>
      <xdr:rowOff>131921</xdr:rowOff>
    </xdr:to>
    <xdr:cxnSp macro="">
      <xdr:nvCxnSpPr>
        <xdr:cNvPr id="405" name="直線コネクタ 404"/>
        <xdr:cNvCxnSpPr/>
      </xdr:nvCxnSpPr>
      <xdr:spPr>
        <a:xfrm>
          <a:off x="7861300" y="13488068"/>
          <a:ext cx="889000" cy="1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114968</xdr:rowOff>
    </xdr:from>
    <xdr:to>
      <xdr:col>41</xdr:col>
      <xdr:colOff>50800</xdr:colOff>
      <xdr:row>78</xdr:row>
      <xdr:rowOff>121591</xdr:rowOff>
    </xdr:to>
    <xdr:cxnSp macro="">
      <xdr:nvCxnSpPr>
        <xdr:cNvPr id="408" name="直線コネクタ 407"/>
        <xdr:cNvCxnSpPr/>
      </xdr:nvCxnSpPr>
      <xdr:spPr>
        <a:xfrm flipV="1">
          <a:off x="6972300" y="13488068"/>
          <a:ext cx="8890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7010</xdr:rowOff>
    </xdr:from>
    <xdr:to>
      <xdr:col>36</xdr:col>
      <xdr:colOff>165100</xdr:colOff>
      <xdr:row>78</xdr:row>
      <xdr:rowOff>108610</xdr:rowOff>
    </xdr:to>
    <xdr:sp macro="" textlink="">
      <xdr:nvSpPr>
        <xdr:cNvPr id="411" name="フローチャート: 判断 410"/>
        <xdr:cNvSpPr/>
      </xdr:nvSpPr>
      <xdr:spPr>
        <a:xfrm>
          <a:off x="6921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125137</xdr:rowOff>
    </xdr:from>
    <xdr:ext cx="534377" cy="259045"/>
    <xdr:sp macro="" textlink="">
      <xdr:nvSpPr>
        <xdr:cNvPr id="412" name="テキスト ボックス 411"/>
        <xdr:cNvSpPr txBox="1"/>
      </xdr:nvSpPr>
      <xdr:spPr>
        <a:xfrm>
          <a:off x="6705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76829</xdr:rowOff>
    </xdr:from>
    <xdr:to>
      <xdr:col>55</xdr:col>
      <xdr:colOff>50800</xdr:colOff>
      <xdr:row>79</xdr:row>
      <xdr:rowOff>6979</xdr:rowOff>
    </xdr:to>
    <xdr:sp macro="" textlink="">
      <xdr:nvSpPr>
        <xdr:cNvPr id="418" name="楕円 417"/>
        <xdr:cNvSpPr/>
      </xdr:nvSpPr>
      <xdr:spPr>
        <a:xfrm>
          <a:off x="10426700" y="134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20497</xdr:rowOff>
    </xdr:from>
    <xdr:ext cx="469744" cy="259045"/>
    <xdr:sp macro="" textlink="">
      <xdr:nvSpPr>
        <xdr:cNvPr id="419" name="普通建設事業費 （ うち新規整備　）該当値テキスト"/>
        <xdr:cNvSpPr txBox="1"/>
      </xdr:nvSpPr>
      <xdr:spPr>
        <a:xfrm>
          <a:off x="10528300" y="1339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79358</xdr:rowOff>
    </xdr:from>
    <xdr:to>
      <xdr:col>50</xdr:col>
      <xdr:colOff>165100</xdr:colOff>
      <xdr:row>79</xdr:row>
      <xdr:rowOff>9508</xdr:rowOff>
    </xdr:to>
    <xdr:sp macro="" textlink="">
      <xdr:nvSpPr>
        <xdr:cNvPr id="420" name="楕円 419"/>
        <xdr:cNvSpPr/>
      </xdr:nvSpPr>
      <xdr:spPr>
        <a:xfrm>
          <a:off x="9588500" y="1345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635</xdr:rowOff>
    </xdr:from>
    <xdr:ext cx="469744" cy="259045"/>
    <xdr:sp macro="" textlink="">
      <xdr:nvSpPr>
        <xdr:cNvPr id="421" name="テキスト ボックス 420"/>
        <xdr:cNvSpPr txBox="1"/>
      </xdr:nvSpPr>
      <xdr:spPr>
        <a:xfrm>
          <a:off x="9404428" y="1354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81121</xdr:rowOff>
    </xdr:from>
    <xdr:to>
      <xdr:col>46</xdr:col>
      <xdr:colOff>38100</xdr:colOff>
      <xdr:row>79</xdr:row>
      <xdr:rowOff>11271</xdr:rowOff>
    </xdr:to>
    <xdr:sp macro="" textlink="">
      <xdr:nvSpPr>
        <xdr:cNvPr id="422" name="楕円 421"/>
        <xdr:cNvSpPr/>
      </xdr:nvSpPr>
      <xdr:spPr>
        <a:xfrm>
          <a:off x="8699500" y="134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2398</xdr:rowOff>
    </xdr:from>
    <xdr:ext cx="469744" cy="259045"/>
    <xdr:sp macro="" textlink="">
      <xdr:nvSpPr>
        <xdr:cNvPr id="423" name="テキスト ボックス 422"/>
        <xdr:cNvSpPr txBox="1"/>
      </xdr:nvSpPr>
      <xdr:spPr>
        <a:xfrm>
          <a:off x="8515428" y="135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64168</xdr:rowOff>
    </xdr:from>
    <xdr:to>
      <xdr:col>41</xdr:col>
      <xdr:colOff>101600</xdr:colOff>
      <xdr:row>78</xdr:row>
      <xdr:rowOff>165768</xdr:rowOff>
    </xdr:to>
    <xdr:sp macro="" textlink="">
      <xdr:nvSpPr>
        <xdr:cNvPr id="424" name="楕円 423"/>
        <xdr:cNvSpPr/>
      </xdr:nvSpPr>
      <xdr:spPr>
        <a:xfrm>
          <a:off x="7810500" y="134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156895</xdr:rowOff>
    </xdr:from>
    <xdr:ext cx="534377" cy="259045"/>
    <xdr:sp macro="" textlink="">
      <xdr:nvSpPr>
        <xdr:cNvPr id="425" name="テキスト ボックス 424"/>
        <xdr:cNvSpPr txBox="1"/>
      </xdr:nvSpPr>
      <xdr:spPr>
        <a:xfrm>
          <a:off x="7594111" y="1352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70791</xdr:rowOff>
    </xdr:from>
    <xdr:to>
      <xdr:col>36</xdr:col>
      <xdr:colOff>165100</xdr:colOff>
      <xdr:row>79</xdr:row>
      <xdr:rowOff>941</xdr:rowOff>
    </xdr:to>
    <xdr:sp macro="" textlink="">
      <xdr:nvSpPr>
        <xdr:cNvPr id="426" name="楕円 425"/>
        <xdr:cNvSpPr/>
      </xdr:nvSpPr>
      <xdr:spPr>
        <a:xfrm>
          <a:off x="6921500" y="1344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163518</xdr:rowOff>
    </xdr:from>
    <xdr:ext cx="469744" cy="259045"/>
    <xdr:sp macro="" textlink="">
      <xdr:nvSpPr>
        <xdr:cNvPr id="427" name="テキスト ボックス 426"/>
        <xdr:cNvSpPr txBox="1"/>
      </xdr:nvSpPr>
      <xdr:spPr>
        <a:xfrm>
          <a:off x="6737428" y="1353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140027</xdr:rowOff>
    </xdr:from>
    <xdr:to>
      <xdr:col>55</xdr:col>
      <xdr:colOff>0</xdr:colOff>
      <xdr:row>98</xdr:row>
      <xdr:rowOff>65162</xdr:rowOff>
    </xdr:to>
    <xdr:cxnSp macro="">
      <xdr:nvCxnSpPr>
        <xdr:cNvPr id="456" name="直線コネクタ 455"/>
        <xdr:cNvCxnSpPr/>
      </xdr:nvCxnSpPr>
      <xdr:spPr>
        <a:xfrm>
          <a:off x="9639300" y="16770677"/>
          <a:ext cx="838200" cy="9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140027</xdr:rowOff>
    </xdr:from>
    <xdr:to>
      <xdr:col>50</xdr:col>
      <xdr:colOff>114300</xdr:colOff>
      <xdr:row>98</xdr:row>
      <xdr:rowOff>62898</xdr:rowOff>
    </xdr:to>
    <xdr:cxnSp macro="">
      <xdr:nvCxnSpPr>
        <xdr:cNvPr id="459" name="直線コネクタ 458"/>
        <xdr:cNvCxnSpPr/>
      </xdr:nvCxnSpPr>
      <xdr:spPr>
        <a:xfrm flipV="1">
          <a:off x="8750300" y="16770677"/>
          <a:ext cx="889000" cy="9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62898</xdr:rowOff>
    </xdr:from>
    <xdr:to>
      <xdr:col>45</xdr:col>
      <xdr:colOff>177800</xdr:colOff>
      <xdr:row>98</xdr:row>
      <xdr:rowOff>98171</xdr:rowOff>
    </xdr:to>
    <xdr:cxnSp macro="">
      <xdr:nvCxnSpPr>
        <xdr:cNvPr id="462" name="直線コネクタ 461"/>
        <xdr:cNvCxnSpPr/>
      </xdr:nvCxnSpPr>
      <xdr:spPr>
        <a:xfrm flipV="1">
          <a:off x="7861300" y="16864998"/>
          <a:ext cx="889000" cy="3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42521</xdr:rowOff>
    </xdr:from>
    <xdr:to>
      <xdr:col>41</xdr:col>
      <xdr:colOff>50800</xdr:colOff>
      <xdr:row>98</xdr:row>
      <xdr:rowOff>98171</xdr:rowOff>
    </xdr:to>
    <xdr:cxnSp macro="">
      <xdr:nvCxnSpPr>
        <xdr:cNvPr id="465" name="直線コネクタ 464"/>
        <xdr:cNvCxnSpPr/>
      </xdr:nvCxnSpPr>
      <xdr:spPr>
        <a:xfrm>
          <a:off x="6972300" y="16844621"/>
          <a:ext cx="889000" cy="5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79375</xdr:rowOff>
    </xdr:from>
    <xdr:to>
      <xdr:col>36</xdr:col>
      <xdr:colOff>165100</xdr:colOff>
      <xdr:row>98</xdr:row>
      <xdr:rowOff>9525</xdr:rowOff>
    </xdr:to>
    <xdr:sp macro="" textlink="">
      <xdr:nvSpPr>
        <xdr:cNvPr id="468" name="フローチャート: 判断 467"/>
        <xdr:cNvSpPr/>
      </xdr:nvSpPr>
      <xdr:spPr>
        <a:xfrm>
          <a:off x="6921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26052</xdr:rowOff>
    </xdr:from>
    <xdr:ext cx="534377" cy="259045"/>
    <xdr:sp macro="" textlink="">
      <xdr:nvSpPr>
        <xdr:cNvPr id="469" name="テキスト ボックス 468"/>
        <xdr:cNvSpPr txBox="1"/>
      </xdr:nvSpPr>
      <xdr:spPr>
        <a:xfrm>
          <a:off x="6705111" y="164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14362</xdr:rowOff>
    </xdr:from>
    <xdr:to>
      <xdr:col>55</xdr:col>
      <xdr:colOff>50800</xdr:colOff>
      <xdr:row>98</xdr:row>
      <xdr:rowOff>115962</xdr:rowOff>
    </xdr:to>
    <xdr:sp macro="" textlink="">
      <xdr:nvSpPr>
        <xdr:cNvPr id="475" name="楕円 474"/>
        <xdr:cNvSpPr/>
      </xdr:nvSpPr>
      <xdr:spPr>
        <a:xfrm>
          <a:off x="10426700" y="168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100739</xdr:rowOff>
    </xdr:from>
    <xdr:ext cx="534377" cy="259045"/>
    <xdr:sp macro="" textlink="">
      <xdr:nvSpPr>
        <xdr:cNvPr id="476" name="普通建設事業費 （ うち更新整備　）該当値テキスト"/>
        <xdr:cNvSpPr txBox="1"/>
      </xdr:nvSpPr>
      <xdr:spPr>
        <a:xfrm>
          <a:off x="10528300" y="167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89227</xdr:rowOff>
    </xdr:from>
    <xdr:to>
      <xdr:col>50</xdr:col>
      <xdr:colOff>165100</xdr:colOff>
      <xdr:row>98</xdr:row>
      <xdr:rowOff>19377</xdr:rowOff>
    </xdr:to>
    <xdr:sp macro="" textlink="">
      <xdr:nvSpPr>
        <xdr:cNvPr id="477" name="楕円 476"/>
        <xdr:cNvSpPr/>
      </xdr:nvSpPr>
      <xdr:spPr>
        <a:xfrm>
          <a:off x="9588500" y="167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10504</xdr:rowOff>
    </xdr:from>
    <xdr:ext cx="534377" cy="259045"/>
    <xdr:sp macro="" textlink="">
      <xdr:nvSpPr>
        <xdr:cNvPr id="478" name="テキスト ボックス 477"/>
        <xdr:cNvSpPr txBox="1"/>
      </xdr:nvSpPr>
      <xdr:spPr>
        <a:xfrm>
          <a:off x="9372111" y="1681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12098</xdr:rowOff>
    </xdr:from>
    <xdr:to>
      <xdr:col>46</xdr:col>
      <xdr:colOff>38100</xdr:colOff>
      <xdr:row>98</xdr:row>
      <xdr:rowOff>113698</xdr:rowOff>
    </xdr:to>
    <xdr:sp macro="" textlink="">
      <xdr:nvSpPr>
        <xdr:cNvPr id="479" name="楕円 478"/>
        <xdr:cNvSpPr/>
      </xdr:nvSpPr>
      <xdr:spPr>
        <a:xfrm>
          <a:off x="8699500" y="1681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104825</xdr:rowOff>
    </xdr:from>
    <xdr:ext cx="534377" cy="259045"/>
    <xdr:sp macro="" textlink="">
      <xdr:nvSpPr>
        <xdr:cNvPr id="480" name="テキスト ボックス 479"/>
        <xdr:cNvSpPr txBox="1"/>
      </xdr:nvSpPr>
      <xdr:spPr>
        <a:xfrm>
          <a:off x="8483111" y="169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47371</xdr:rowOff>
    </xdr:from>
    <xdr:to>
      <xdr:col>41</xdr:col>
      <xdr:colOff>101600</xdr:colOff>
      <xdr:row>98</xdr:row>
      <xdr:rowOff>148971</xdr:rowOff>
    </xdr:to>
    <xdr:sp macro="" textlink="">
      <xdr:nvSpPr>
        <xdr:cNvPr id="481" name="楕円 480"/>
        <xdr:cNvSpPr/>
      </xdr:nvSpPr>
      <xdr:spPr>
        <a:xfrm>
          <a:off x="7810500" y="168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140098</xdr:rowOff>
    </xdr:from>
    <xdr:ext cx="534377" cy="259045"/>
    <xdr:sp macro="" textlink="">
      <xdr:nvSpPr>
        <xdr:cNvPr id="482" name="テキスト ボックス 481"/>
        <xdr:cNvSpPr txBox="1"/>
      </xdr:nvSpPr>
      <xdr:spPr>
        <a:xfrm>
          <a:off x="7594111"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163171</xdr:rowOff>
    </xdr:from>
    <xdr:to>
      <xdr:col>36</xdr:col>
      <xdr:colOff>165100</xdr:colOff>
      <xdr:row>98</xdr:row>
      <xdr:rowOff>93321</xdr:rowOff>
    </xdr:to>
    <xdr:sp macro="" textlink="">
      <xdr:nvSpPr>
        <xdr:cNvPr id="483" name="楕円 482"/>
        <xdr:cNvSpPr/>
      </xdr:nvSpPr>
      <xdr:spPr>
        <a:xfrm>
          <a:off x="6921500" y="1679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84448</xdr:rowOff>
    </xdr:from>
    <xdr:ext cx="534377" cy="259045"/>
    <xdr:sp macro="" textlink="">
      <xdr:nvSpPr>
        <xdr:cNvPr id="484" name="テキスト ボックス 483"/>
        <xdr:cNvSpPr txBox="1"/>
      </xdr:nvSpPr>
      <xdr:spPr>
        <a:xfrm>
          <a:off x="6705111" y="168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167513</xdr:rowOff>
    </xdr:from>
    <xdr:to>
      <xdr:col>85</xdr:col>
      <xdr:colOff>127000</xdr:colOff>
      <xdr:row>39</xdr:row>
      <xdr:rowOff>40030</xdr:rowOff>
    </xdr:to>
    <xdr:cxnSp macro="">
      <xdr:nvCxnSpPr>
        <xdr:cNvPr id="513" name="直線コネクタ 512"/>
        <xdr:cNvCxnSpPr/>
      </xdr:nvCxnSpPr>
      <xdr:spPr>
        <a:xfrm flipV="1">
          <a:off x="15481300" y="6682613"/>
          <a:ext cx="8382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30410</xdr:rowOff>
    </xdr:from>
    <xdr:to>
      <xdr:col>81</xdr:col>
      <xdr:colOff>50800</xdr:colOff>
      <xdr:row>39</xdr:row>
      <xdr:rowOff>40030</xdr:rowOff>
    </xdr:to>
    <xdr:cxnSp macro="">
      <xdr:nvCxnSpPr>
        <xdr:cNvPr id="516" name="直線コネクタ 515"/>
        <xdr:cNvCxnSpPr/>
      </xdr:nvCxnSpPr>
      <xdr:spPr>
        <a:xfrm>
          <a:off x="14592300" y="6716960"/>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29514</xdr:rowOff>
    </xdr:from>
    <xdr:to>
      <xdr:col>76</xdr:col>
      <xdr:colOff>114300</xdr:colOff>
      <xdr:row>39</xdr:row>
      <xdr:rowOff>30410</xdr:rowOff>
    </xdr:to>
    <xdr:cxnSp macro="">
      <xdr:nvCxnSpPr>
        <xdr:cNvPr id="519" name="直線コネクタ 518"/>
        <xdr:cNvCxnSpPr/>
      </xdr:nvCxnSpPr>
      <xdr:spPr>
        <a:xfrm>
          <a:off x="13703300" y="6716064"/>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29514</xdr:rowOff>
    </xdr:from>
    <xdr:to>
      <xdr:col>71</xdr:col>
      <xdr:colOff>177800</xdr:colOff>
      <xdr:row>39</xdr:row>
      <xdr:rowOff>37249</xdr:rowOff>
    </xdr:to>
    <xdr:cxnSp macro="">
      <xdr:nvCxnSpPr>
        <xdr:cNvPr id="522" name="直線コネクタ 521"/>
        <xdr:cNvCxnSpPr/>
      </xdr:nvCxnSpPr>
      <xdr:spPr>
        <a:xfrm flipV="1">
          <a:off x="12814300" y="6716064"/>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80080</xdr:rowOff>
    </xdr:from>
    <xdr:to>
      <xdr:col>67</xdr:col>
      <xdr:colOff>101600</xdr:colOff>
      <xdr:row>39</xdr:row>
      <xdr:rowOff>10230</xdr:rowOff>
    </xdr:to>
    <xdr:sp macro="" textlink="">
      <xdr:nvSpPr>
        <xdr:cNvPr id="525" name="フローチャート: 判断 524"/>
        <xdr:cNvSpPr/>
      </xdr:nvSpPr>
      <xdr:spPr>
        <a:xfrm>
          <a:off x="12763500" y="65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26757</xdr:rowOff>
    </xdr:from>
    <xdr:ext cx="469744" cy="259045"/>
    <xdr:sp macro="" textlink="">
      <xdr:nvSpPr>
        <xdr:cNvPr id="526" name="テキスト ボックス 525"/>
        <xdr:cNvSpPr txBox="1"/>
      </xdr:nvSpPr>
      <xdr:spPr>
        <a:xfrm>
          <a:off x="12579428" y="63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116713</xdr:rowOff>
    </xdr:from>
    <xdr:to>
      <xdr:col>85</xdr:col>
      <xdr:colOff>177800</xdr:colOff>
      <xdr:row>39</xdr:row>
      <xdr:rowOff>46863</xdr:rowOff>
    </xdr:to>
    <xdr:sp macro="" textlink="">
      <xdr:nvSpPr>
        <xdr:cNvPr id="532" name="楕円 531"/>
        <xdr:cNvSpPr/>
      </xdr:nvSpPr>
      <xdr:spPr>
        <a:xfrm>
          <a:off x="162687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35571</xdr:rowOff>
    </xdr:from>
    <xdr:ext cx="469744" cy="259045"/>
    <xdr:sp macro="" textlink="">
      <xdr:nvSpPr>
        <xdr:cNvPr id="533" name="災害復旧事業費該当値テキスト"/>
        <xdr:cNvSpPr txBox="1"/>
      </xdr:nvSpPr>
      <xdr:spPr>
        <a:xfrm>
          <a:off x="16370300" y="655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160680</xdr:rowOff>
    </xdr:from>
    <xdr:to>
      <xdr:col>81</xdr:col>
      <xdr:colOff>101600</xdr:colOff>
      <xdr:row>39</xdr:row>
      <xdr:rowOff>90830</xdr:rowOff>
    </xdr:to>
    <xdr:sp macro="" textlink="">
      <xdr:nvSpPr>
        <xdr:cNvPr id="534" name="楕円 533"/>
        <xdr:cNvSpPr/>
      </xdr:nvSpPr>
      <xdr:spPr>
        <a:xfrm>
          <a:off x="154305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81957</xdr:rowOff>
    </xdr:from>
    <xdr:ext cx="378565" cy="259045"/>
    <xdr:sp macro="" textlink="">
      <xdr:nvSpPr>
        <xdr:cNvPr id="535" name="テキスト ボックス 534"/>
        <xdr:cNvSpPr txBox="1"/>
      </xdr:nvSpPr>
      <xdr:spPr>
        <a:xfrm>
          <a:off x="15292017" y="6768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151060</xdr:rowOff>
    </xdr:from>
    <xdr:to>
      <xdr:col>76</xdr:col>
      <xdr:colOff>165100</xdr:colOff>
      <xdr:row>39</xdr:row>
      <xdr:rowOff>81210</xdr:rowOff>
    </xdr:to>
    <xdr:sp macro="" textlink="">
      <xdr:nvSpPr>
        <xdr:cNvPr id="536" name="楕円 535"/>
        <xdr:cNvSpPr/>
      </xdr:nvSpPr>
      <xdr:spPr>
        <a:xfrm>
          <a:off x="14541500" y="66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72337</xdr:rowOff>
    </xdr:from>
    <xdr:ext cx="378565" cy="259045"/>
    <xdr:sp macro="" textlink="">
      <xdr:nvSpPr>
        <xdr:cNvPr id="537" name="テキスト ボックス 536"/>
        <xdr:cNvSpPr txBox="1"/>
      </xdr:nvSpPr>
      <xdr:spPr>
        <a:xfrm>
          <a:off x="14403017" y="675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150164</xdr:rowOff>
    </xdr:from>
    <xdr:to>
      <xdr:col>72</xdr:col>
      <xdr:colOff>38100</xdr:colOff>
      <xdr:row>39</xdr:row>
      <xdr:rowOff>80314</xdr:rowOff>
    </xdr:to>
    <xdr:sp macro="" textlink="">
      <xdr:nvSpPr>
        <xdr:cNvPr id="538" name="楕円 537"/>
        <xdr:cNvSpPr/>
      </xdr:nvSpPr>
      <xdr:spPr>
        <a:xfrm>
          <a:off x="13652500" y="66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71441</xdr:rowOff>
    </xdr:from>
    <xdr:ext cx="378565" cy="259045"/>
    <xdr:sp macro="" textlink="">
      <xdr:nvSpPr>
        <xdr:cNvPr id="539" name="テキスト ボックス 538"/>
        <xdr:cNvSpPr txBox="1"/>
      </xdr:nvSpPr>
      <xdr:spPr>
        <a:xfrm>
          <a:off x="13514017" y="675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157899</xdr:rowOff>
    </xdr:from>
    <xdr:to>
      <xdr:col>67</xdr:col>
      <xdr:colOff>101600</xdr:colOff>
      <xdr:row>39</xdr:row>
      <xdr:rowOff>88049</xdr:rowOff>
    </xdr:to>
    <xdr:sp macro="" textlink="">
      <xdr:nvSpPr>
        <xdr:cNvPr id="540" name="楕円 539"/>
        <xdr:cNvSpPr/>
      </xdr:nvSpPr>
      <xdr:spPr>
        <a:xfrm>
          <a:off x="12763500" y="66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79176</xdr:rowOff>
    </xdr:from>
    <xdr:ext cx="378565" cy="259045"/>
    <xdr:sp macro="" textlink="">
      <xdr:nvSpPr>
        <xdr:cNvPr id="541" name="テキスト ボックス 540"/>
        <xdr:cNvSpPr txBox="1"/>
      </xdr:nvSpPr>
      <xdr:spPr>
        <a:xfrm>
          <a:off x="12625017" y="6765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108153</xdr:rowOff>
    </xdr:from>
    <xdr:to>
      <xdr:col>85</xdr:col>
      <xdr:colOff>127000</xdr:colOff>
      <xdr:row>74</xdr:row>
      <xdr:rowOff>131764</xdr:rowOff>
    </xdr:to>
    <xdr:cxnSp macro="">
      <xdr:nvCxnSpPr>
        <xdr:cNvPr id="621" name="直線コネクタ 620"/>
        <xdr:cNvCxnSpPr/>
      </xdr:nvCxnSpPr>
      <xdr:spPr>
        <a:xfrm>
          <a:off x="15481300" y="12795453"/>
          <a:ext cx="8382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2"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49381</xdr:rowOff>
    </xdr:from>
    <xdr:to>
      <xdr:col>81</xdr:col>
      <xdr:colOff>50800</xdr:colOff>
      <xdr:row>74</xdr:row>
      <xdr:rowOff>108153</xdr:rowOff>
    </xdr:to>
    <xdr:cxnSp macro="">
      <xdr:nvCxnSpPr>
        <xdr:cNvPr id="624" name="直線コネクタ 623"/>
        <xdr:cNvCxnSpPr/>
      </xdr:nvCxnSpPr>
      <xdr:spPr>
        <a:xfrm>
          <a:off x="14592300" y="12736681"/>
          <a:ext cx="889000" cy="5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26" name="テキスト ボックス 625"/>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166283</xdr:rowOff>
    </xdr:from>
    <xdr:to>
      <xdr:col>76</xdr:col>
      <xdr:colOff>114300</xdr:colOff>
      <xdr:row>74</xdr:row>
      <xdr:rowOff>49381</xdr:rowOff>
    </xdr:to>
    <xdr:cxnSp macro="">
      <xdr:nvCxnSpPr>
        <xdr:cNvPr id="627" name="直線コネクタ 626"/>
        <xdr:cNvCxnSpPr/>
      </xdr:nvCxnSpPr>
      <xdr:spPr>
        <a:xfrm>
          <a:off x="13703300" y="12682133"/>
          <a:ext cx="889000" cy="5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29" name="テキスト ボックス 628"/>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140136</xdr:rowOff>
    </xdr:from>
    <xdr:to>
      <xdr:col>71</xdr:col>
      <xdr:colOff>177800</xdr:colOff>
      <xdr:row>73</xdr:row>
      <xdr:rowOff>166283</xdr:rowOff>
    </xdr:to>
    <xdr:cxnSp macro="">
      <xdr:nvCxnSpPr>
        <xdr:cNvPr id="630" name="直線コネクタ 629"/>
        <xdr:cNvCxnSpPr/>
      </xdr:nvCxnSpPr>
      <xdr:spPr>
        <a:xfrm>
          <a:off x="12814300" y="12655986"/>
          <a:ext cx="8890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2" name="テキスト ボックス 631"/>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33" name="フローチャート: 判断 632"/>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122996</xdr:rowOff>
    </xdr:from>
    <xdr:ext cx="534377" cy="259045"/>
    <xdr:sp macro="" textlink="">
      <xdr:nvSpPr>
        <xdr:cNvPr id="634" name="テキスト ボックス 633"/>
        <xdr:cNvSpPr txBox="1"/>
      </xdr:nvSpPr>
      <xdr:spPr>
        <a:xfrm>
          <a:off x="12547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80964</xdr:rowOff>
    </xdr:from>
    <xdr:to>
      <xdr:col>85</xdr:col>
      <xdr:colOff>177800</xdr:colOff>
      <xdr:row>75</xdr:row>
      <xdr:rowOff>11114</xdr:rowOff>
    </xdr:to>
    <xdr:sp macro="" textlink="">
      <xdr:nvSpPr>
        <xdr:cNvPr id="640" name="楕円 639"/>
        <xdr:cNvSpPr/>
      </xdr:nvSpPr>
      <xdr:spPr>
        <a:xfrm>
          <a:off x="16268700" y="127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103841</xdr:rowOff>
    </xdr:from>
    <xdr:ext cx="534377" cy="259045"/>
    <xdr:sp macro="" textlink="">
      <xdr:nvSpPr>
        <xdr:cNvPr id="641" name="公債費該当値テキスト"/>
        <xdr:cNvSpPr txBox="1"/>
      </xdr:nvSpPr>
      <xdr:spPr>
        <a:xfrm>
          <a:off x="16370300" y="126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57353</xdr:rowOff>
    </xdr:from>
    <xdr:to>
      <xdr:col>81</xdr:col>
      <xdr:colOff>101600</xdr:colOff>
      <xdr:row>74</xdr:row>
      <xdr:rowOff>158953</xdr:rowOff>
    </xdr:to>
    <xdr:sp macro="" textlink="">
      <xdr:nvSpPr>
        <xdr:cNvPr id="642" name="楕円 641"/>
        <xdr:cNvSpPr/>
      </xdr:nvSpPr>
      <xdr:spPr>
        <a:xfrm>
          <a:off x="15430500" y="127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4030</xdr:rowOff>
    </xdr:from>
    <xdr:ext cx="534377" cy="259045"/>
    <xdr:sp macro="" textlink="">
      <xdr:nvSpPr>
        <xdr:cNvPr id="643" name="テキスト ボックス 642"/>
        <xdr:cNvSpPr txBox="1"/>
      </xdr:nvSpPr>
      <xdr:spPr>
        <a:xfrm>
          <a:off x="15214111" y="125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170031</xdr:rowOff>
    </xdr:from>
    <xdr:to>
      <xdr:col>76</xdr:col>
      <xdr:colOff>165100</xdr:colOff>
      <xdr:row>74</xdr:row>
      <xdr:rowOff>100181</xdr:rowOff>
    </xdr:to>
    <xdr:sp macro="" textlink="">
      <xdr:nvSpPr>
        <xdr:cNvPr id="644" name="楕円 643"/>
        <xdr:cNvSpPr/>
      </xdr:nvSpPr>
      <xdr:spPr>
        <a:xfrm>
          <a:off x="14541500" y="126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116708</xdr:rowOff>
    </xdr:from>
    <xdr:ext cx="534377" cy="259045"/>
    <xdr:sp macro="" textlink="">
      <xdr:nvSpPr>
        <xdr:cNvPr id="645" name="テキスト ボックス 644"/>
        <xdr:cNvSpPr txBox="1"/>
      </xdr:nvSpPr>
      <xdr:spPr>
        <a:xfrm>
          <a:off x="14325111" y="1246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115483</xdr:rowOff>
    </xdr:from>
    <xdr:to>
      <xdr:col>72</xdr:col>
      <xdr:colOff>38100</xdr:colOff>
      <xdr:row>74</xdr:row>
      <xdr:rowOff>45633</xdr:rowOff>
    </xdr:to>
    <xdr:sp macro="" textlink="">
      <xdr:nvSpPr>
        <xdr:cNvPr id="646" name="楕円 645"/>
        <xdr:cNvSpPr/>
      </xdr:nvSpPr>
      <xdr:spPr>
        <a:xfrm>
          <a:off x="13652500" y="1263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62160</xdr:rowOff>
    </xdr:from>
    <xdr:ext cx="534377" cy="259045"/>
    <xdr:sp macro="" textlink="">
      <xdr:nvSpPr>
        <xdr:cNvPr id="647" name="テキスト ボックス 646"/>
        <xdr:cNvSpPr txBox="1"/>
      </xdr:nvSpPr>
      <xdr:spPr>
        <a:xfrm>
          <a:off x="13436111" y="1240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89336</xdr:rowOff>
    </xdr:from>
    <xdr:to>
      <xdr:col>67</xdr:col>
      <xdr:colOff>101600</xdr:colOff>
      <xdr:row>74</xdr:row>
      <xdr:rowOff>19486</xdr:rowOff>
    </xdr:to>
    <xdr:sp macro="" textlink="">
      <xdr:nvSpPr>
        <xdr:cNvPr id="648" name="楕円 647"/>
        <xdr:cNvSpPr/>
      </xdr:nvSpPr>
      <xdr:spPr>
        <a:xfrm>
          <a:off x="12763500" y="126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36013</xdr:rowOff>
    </xdr:from>
    <xdr:ext cx="534377" cy="259045"/>
    <xdr:sp macro="" textlink="">
      <xdr:nvSpPr>
        <xdr:cNvPr id="649" name="テキスト ボックス 648"/>
        <xdr:cNvSpPr txBox="1"/>
      </xdr:nvSpPr>
      <xdr:spPr>
        <a:xfrm>
          <a:off x="12547111" y="1238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4432</xdr:rowOff>
    </xdr:from>
    <xdr:to>
      <xdr:col>85</xdr:col>
      <xdr:colOff>127000</xdr:colOff>
      <xdr:row>98</xdr:row>
      <xdr:rowOff>13502</xdr:rowOff>
    </xdr:to>
    <xdr:cxnSp macro="">
      <xdr:nvCxnSpPr>
        <xdr:cNvPr id="674" name="直線コネクタ 673"/>
        <xdr:cNvCxnSpPr/>
      </xdr:nvCxnSpPr>
      <xdr:spPr>
        <a:xfrm flipV="1">
          <a:off x="15481300" y="16806532"/>
          <a:ext cx="838200" cy="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75"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13502</xdr:rowOff>
    </xdr:from>
    <xdr:to>
      <xdr:col>81</xdr:col>
      <xdr:colOff>50800</xdr:colOff>
      <xdr:row>98</xdr:row>
      <xdr:rowOff>22509</xdr:rowOff>
    </xdr:to>
    <xdr:cxnSp macro="">
      <xdr:nvCxnSpPr>
        <xdr:cNvPr id="677" name="直線コネクタ 676"/>
        <xdr:cNvCxnSpPr/>
      </xdr:nvCxnSpPr>
      <xdr:spPr>
        <a:xfrm flipV="1">
          <a:off x="14592300" y="16815602"/>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79" name="テキスト ボックス 678"/>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22509</xdr:rowOff>
    </xdr:from>
    <xdr:to>
      <xdr:col>76</xdr:col>
      <xdr:colOff>114300</xdr:colOff>
      <xdr:row>98</xdr:row>
      <xdr:rowOff>22875</xdr:rowOff>
    </xdr:to>
    <xdr:cxnSp macro="">
      <xdr:nvCxnSpPr>
        <xdr:cNvPr id="680" name="直線コネクタ 679"/>
        <xdr:cNvCxnSpPr/>
      </xdr:nvCxnSpPr>
      <xdr:spPr>
        <a:xfrm flipV="1">
          <a:off x="13703300" y="16824609"/>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2" name="テキスト ボックス 681"/>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22875</xdr:rowOff>
    </xdr:from>
    <xdr:to>
      <xdr:col>71</xdr:col>
      <xdr:colOff>177800</xdr:colOff>
      <xdr:row>98</xdr:row>
      <xdr:rowOff>23079</xdr:rowOff>
    </xdr:to>
    <xdr:cxnSp macro="">
      <xdr:nvCxnSpPr>
        <xdr:cNvPr id="683" name="直線コネクタ 682"/>
        <xdr:cNvCxnSpPr/>
      </xdr:nvCxnSpPr>
      <xdr:spPr>
        <a:xfrm flipV="1">
          <a:off x="12814300" y="16824975"/>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5" name="テキスト ボックス 684"/>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86" name="フローチャート: 判断 68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15722</xdr:rowOff>
    </xdr:from>
    <xdr:ext cx="534377" cy="259045"/>
    <xdr:sp macro="" textlink="">
      <xdr:nvSpPr>
        <xdr:cNvPr id="687" name="テキスト ボックス 686"/>
        <xdr:cNvSpPr txBox="1"/>
      </xdr:nvSpPr>
      <xdr:spPr>
        <a:xfrm>
          <a:off x="12547111" y="164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125082</xdr:rowOff>
    </xdr:from>
    <xdr:to>
      <xdr:col>85</xdr:col>
      <xdr:colOff>177800</xdr:colOff>
      <xdr:row>98</xdr:row>
      <xdr:rowOff>55232</xdr:rowOff>
    </xdr:to>
    <xdr:sp macro="" textlink="">
      <xdr:nvSpPr>
        <xdr:cNvPr id="693" name="楕円 692"/>
        <xdr:cNvSpPr/>
      </xdr:nvSpPr>
      <xdr:spPr>
        <a:xfrm>
          <a:off x="16268700" y="167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469744" cy="259045"/>
    <xdr:sp macro="" textlink="">
      <xdr:nvSpPr>
        <xdr:cNvPr id="694" name="積立金該当値テキスト"/>
        <xdr:cNvSpPr txBox="1"/>
      </xdr:nvSpPr>
      <xdr:spPr>
        <a:xfrm>
          <a:off x="16370300" y="166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134152</xdr:rowOff>
    </xdr:from>
    <xdr:to>
      <xdr:col>81</xdr:col>
      <xdr:colOff>101600</xdr:colOff>
      <xdr:row>98</xdr:row>
      <xdr:rowOff>64302</xdr:rowOff>
    </xdr:to>
    <xdr:sp macro="" textlink="">
      <xdr:nvSpPr>
        <xdr:cNvPr id="695" name="楕円 694"/>
        <xdr:cNvSpPr/>
      </xdr:nvSpPr>
      <xdr:spPr>
        <a:xfrm>
          <a:off x="15430500" y="167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55429</xdr:rowOff>
    </xdr:from>
    <xdr:ext cx="469744" cy="259045"/>
    <xdr:sp macro="" textlink="">
      <xdr:nvSpPr>
        <xdr:cNvPr id="696" name="テキスト ボックス 695"/>
        <xdr:cNvSpPr txBox="1"/>
      </xdr:nvSpPr>
      <xdr:spPr>
        <a:xfrm>
          <a:off x="15246428" y="1685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143159</xdr:rowOff>
    </xdr:from>
    <xdr:to>
      <xdr:col>76</xdr:col>
      <xdr:colOff>165100</xdr:colOff>
      <xdr:row>98</xdr:row>
      <xdr:rowOff>73309</xdr:rowOff>
    </xdr:to>
    <xdr:sp macro="" textlink="">
      <xdr:nvSpPr>
        <xdr:cNvPr id="697" name="楕円 696"/>
        <xdr:cNvSpPr/>
      </xdr:nvSpPr>
      <xdr:spPr>
        <a:xfrm>
          <a:off x="14541500" y="167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64436</xdr:rowOff>
    </xdr:from>
    <xdr:ext cx="378565" cy="259045"/>
    <xdr:sp macro="" textlink="">
      <xdr:nvSpPr>
        <xdr:cNvPr id="698" name="テキスト ボックス 697"/>
        <xdr:cNvSpPr txBox="1"/>
      </xdr:nvSpPr>
      <xdr:spPr>
        <a:xfrm>
          <a:off x="14403017" y="16866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143525</xdr:rowOff>
    </xdr:from>
    <xdr:to>
      <xdr:col>72</xdr:col>
      <xdr:colOff>38100</xdr:colOff>
      <xdr:row>98</xdr:row>
      <xdr:rowOff>73675</xdr:rowOff>
    </xdr:to>
    <xdr:sp macro="" textlink="">
      <xdr:nvSpPr>
        <xdr:cNvPr id="699" name="楕円 698"/>
        <xdr:cNvSpPr/>
      </xdr:nvSpPr>
      <xdr:spPr>
        <a:xfrm>
          <a:off x="13652500" y="1677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64802</xdr:rowOff>
    </xdr:from>
    <xdr:ext cx="378565" cy="259045"/>
    <xdr:sp macro="" textlink="">
      <xdr:nvSpPr>
        <xdr:cNvPr id="700" name="テキスト ボックス 699"/>
        <xdr:cNvSpPr txBox="1"/>
      </xdr:nvSpPr>
      <xdr:spPr>
        <a:xfrm>
          <a:off x="13514017" y="1686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143729</xdr:rowOff>
    </xdr:from>
    <xdr:to>
      <xdr:col>67</xdr:col>
      <xdr:colOff>101600</xdr:colOff>
      <xdr:row>98</xdr:row>
      <xdr:rowOff>73879</xdr:rowOff>
    </xdr:to>
    <xdr:sp macro="" textlink="">
      <xdr:nvSpPr>
        <xdr:cNvPr id="701" name="楕円 700"/>
        <xdr:cNvSpPr/>
      </xdr:nvSpPr>
      <xdr:spPr>
        <a:xfrm>
          <a:off x="12763500" y="167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65006</xdr:rowOff>
    </xdr:from>
    <xdr:ext cx="378565" cy="259045"/>
    <xdr:sp macro="" textlink="">
      <xdr:nvSpPr>
        <xdr:cNvPr id="702" name="テキスト ボックス 701"/>
        <xdr:cNvSpPr txBox="1"/>
      </xdr:nvSpPr>
      <xdr:spPr>
        <a:xfrm>
          <a:off x="12625017" y="1686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15159</xdr:rowOff>
    </xdr:from>
    <xdr:to>
      <xdr:col>116</xdr:col>
      <xdr:colOff>63500</xdr:colOff>
      <xdr:row>38</xdr:row>
      <xdr:rowOff>16530</xdr:rowOff>
    </xdr:to>
    <xdr:cxnSp macro="">
      <xdr:nvCxnSpPr>
        <xdr:cNvPr id="729" name="直線コネクタ 728"/>
        <xdr:cNvCxnSpPr/>
      </xdr:nvCxnSpPr>
      <xdr:spPr>
        <a:xfrm flipV="1">
          <a:off x="21323300" y="653025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16530</xdr:rowOff>
    </xdr:from>
    <xdr:to>
      <xdr:col>111</xdr:col>
      <xdr:colOff>177800</xdr:colOff>
      <xdr:row>38</xdr:row>
      <xdr:rowOff>17765</xdr:rowOff>
    </xdr:to>
    <xdr:cxnSp macro="">
      <xdr:nvCxnSpPr>
        <xdr:cNvPr id="732" name="直線コネクタ 731"/>
        <xdr:cNvCxnSpPr/>
      </xdr:nvCxnSpPr>
      <xdr:spPr>
        <a:xfrm flipV="1">
          <a:off x="20434300" y="6531630"/>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70207</xdr:rowOff>
    </xdr:from>
    <xdr:ext cx="469744" cy="259045"/>
    <xdr:sp macro="" textlink="">
      <xdr:nvSpPr>
        <xdr:cNvPr id="734" name="テキスト ボックス 733"/>
        <xdr:cNvSpPr txBox="1"/>
      </xdr:nvSpPr>
      <xdr:spPr>
        <a:xfrm>
          <a:off x="21088428" y="65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17765</xdr:rowOff>
    </xdr:from>
    <xdr:to>
      <xdr:col>107</xdr:col>
      <xdr:colOff>50800</xdr:colOff>
      <xdr:row>38</xdr:row>
      <xdr:rowOff>19273</xdr:rowOff>
    </xdr:to>
    <xdr:cxnSp macro="">
      <xdr:nvCxnSpPr>
        <xdr:cNvPr id="735" name="直線コネクタ 734"/>
        <xdr:cNvCxnSpPr/>
      </xdr:nvCxnSpPr>
      <xdr:spPr>
        <a:xfrm flipV="1">
          <a:off x="19545300" y="6532865"/>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60515</xdr:rowOff>
    </xdr:from>
    <xdr:ext cx="469744" cy="259045"/>
    <xdr:sp macro="" textlink="">
      <xdr:nvSpPr>
        <xdr:cNvPr id="737" name="テキスト ボックス 736"/>
        <xdr:cNvSpPr txBox="1"/>
      </xdr:nvSpPr>
      <xdr:spPr>
        <a:xfrm>
          <a:off x="20199428" y="657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19273</xdr:rowOff>
    </xdr:from>
    <xdr:to>
      <xdr:col>102</xdr:col>
      <xdr:colOff>114300</xdr:colOff>
      <xdr:row>38</xdr:row>
      <xdr:rowOff>21331</xdr:rowOff>
    </xdr:to>
    <xdr:cxnSp macro="">
      <xdr:nvCxnSpPr>
        <xdr:cNvPr id="738" name="直線コネクタ 737"/>
        <xdr:cNvCxnSpPr/>
      </xdr:nvCxnSpPr>
      <xdr:spPr>
        <a:xfrm flipV="1">
          <a:off x="18656300" y="6534373"/>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83100</xdr:rowOff>
    </xdr:from>
    <xdr:ext cx="469744" cy="259045"/>
    <xdr:sp macro="" textlink="">
      <xdr:nvSpPr>
        <xdr:cNvPr id="740" name="テキスト ボックス 739"/>
        <xdr:cNvSpPr txBox="1"/>
      </xdr:nvSpPr>
      <xdr:spPr>
        <a:xfrm>
          <a:off x="19310428"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41" name="フローチャート: 判断 740"/>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42" name="テキスト ボックス 741"/>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135809</xdr:rowOff>
    </xdr:from>
    <xdr:to>
      <xdr:col>116</xdr:col>
      <xdr:colOff>114300</xdr:colOff>
      <xdr:row>38</xdr:row>
      <xdr:rowOff>65959</xdr:rowOff>
    </xdr:to>
    <xdr:sp macro="" textlink="">
      <xdr:nvSpPr>
        <xdr:cNvPr id="748" name="楕円 747"/>
        <xdr:cNvSpPr/>
      </xdr:nvSpPr>
      <xdr:spPr>
        <a:xfrm>
          <a:off x="22110700" y="647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97868</xdr:rowOff>
    </xdr:from>
    <xdr:ext cx="469744" cy="259045"/>
    <xdr:sp macro="" textlink="">
      <xdr:nvSpPr>
        <xdr:cNvPr id="749" name="投資及び出資金該当値テキスト"/>
        <xdr:cNvSpPr txBox="1"/>
      </xdr:nvSpPr>
      <xdr:spPr>
        <a:xfrm>
          <a:off x="22212300" y="644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137180</xdr:rowOff>
    </xdr:from>
    <xdr:to>
      <xdr:col>112</xdr:col>
      <xdr:colOff>38100</xdr:colOff>
      <xdr:row>38</xdr:row>
      <xdr:rowOff>67331</xdr:rowOff>
    </xdr:to>
    <xdr:sp macro="" textlink="">
      <xdr:nvSpPr>
        <xdr:cNvPr id="750" name="楕円 749"/>
        <xdr:cNvSpPr/>
      </xdr:nvSpPr>
      <xdr:spPr>
        <a:xfrm>
          <a:off x="21272500" y="64808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83857</xdr:rowOff>
    </xdr:from>
    <xdr:ext cx="469744" cy="259045"/>
    <xdr:sp macro="" textlink="">
      <xdr:nvSpPr>
        <xdr:cNvPr id="751" name="テキスト ボックス 750"/>
        <xdr:cNvSpPr txBox="1"/>
      </xdr:nvSpPr>
      <xdr:spPr>
        <a:xfrm>
          <a:off x="21088428" y="625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138415</xdr:rowOff>
    </xdr:from>
    <xdr:to>
      <xdr:col>107</xdr:col>
      <xdr:colOff>101600</xdr:colOff>
      <xdr:row>38</xdr:row>
      <xdr:rowOff>68565</xdr:rowOff>
    </xdr:to>
    <xdr:sp macro="" textlink="">
      <xdr:nvSpPr>
        <xdr:cNvPr id="752" name="楕円 751"/>
        <xdr:cNvSpPr/>
      </xdr:nvSpPr>
      <xdr:spPr>
        <a:xfrm>
          <a:off x="20383500" y="64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85092</xdr:rowOff>
    </xdr:from>
    <xdr:ext cx="469744" cy="259045"/>
    <xdr:sp macro="" textlink="">
      <xdr:nvSpPr>
        <xdr:cNvPr id="753" name="テキスト ボックス 752"/>
        <xdr:cNvSpPr txBox="1"/>
      </xdr:nvSpPr>
      <xdr:spPr>
        <a:xfrm>
          <a:off x="20199428" y="625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139924</xdr:rowOff>
    </xdr:from>
    <xdr:to>
      <xdr:col>102</xdr:col>
      <xdr:colOff>165100</xdr:colOff>
      <xdr:row>38</xdr:row>
      <xdr:rowOff>70073</xdr:rowOff>
    </xdr:to>
    <xdr:sp macro="" textlink="">
      <xdr:nvSpPr>
        <xdr:cNvPr id="754" name="楕円 753"/>
        <xdr:cNvSpPr/>
      </xdr:nvSpPr>
      <xdr:spPr>
        <a:xfrm>
          <a:off x="19494500" y="64835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86601</xdr:rowOff>
    </xdr:from>
    <xdr:ext cx="469744" cy="259045"/>
    <xdr:sp macro="" textlink="">
      <xdr:nvSpPr>
        <xdr:cNvPr id="755" name="テキスト ボックス 754"/>
        <xdr:cNvSpPr txBox="1"/>
      </xdr:nvSpPr>
      <xdr:spPr>
        <a:xfrm>
          <a:off x="19310428" y="625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141981</xdr:rowOff>
    </xdr:from>
    <xdr:to>
      <xdr:col>98</xdr:col>
      <xdr:colOff>38100</xdr:colOff>
      <xdr:row>38</xdr:row>
      <xdr:rowOff>72130</xdr:rowOff>
    </xdr:to>
    <xdr:sp macro="" textlink="">
      <xdr:nvSpPr>
        <xdr:cNvPr id="756" name="楕円 755"/>
        <xdr:cNvSpPr/>
      </xdr:nvSpPr>
      <xdr:spPr>
        <a:xfrm>
          <a:off x="18605500" y="64856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63258</xdr:rowOff>
    </xdr:from>
    <xdr:ext cx="469744" cy="259045"/>
    <xdr:sp macro="" textlink="">
      <xdr:nvSpPr>
        <xdr:cNvPr id="757" name="テキスト ボックス 756"/>
        <xdr:cNvSpPr txBox="1"/>
      </xdr:nvSpPr>
      <xdr:spPr>
        <a:xfrm>
          <a:off x="18421428" y="657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36099</xdr:rowOff>
    </xdr:from>
    <xdr:to>
      <xdr:col>116</xdr:col>
      <xdr:colOff>63500</xdr:colOff>
      <xdr:row>58</xdr:row>
      <xdr:rowOff>40533</xdr:rowOff>
    </xdr:to>
    <xdr:cxnSp macro="">
      <xdr:nvCxnSpPr>
        <xdr:cNvPr id="784" name="直線コネクタ 783"/>
        <xdr:cNvCxnSpPr/>
      </xdr:nvCxnSpPr>
      <xdr:spPr>
        <a:xfrm flipV="1">
          <a:off x="21323300" y="9980199"/>
          <a:ext cx="8382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85"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38293</xdr:rowOff>
    </xdr:from>
    <xdr:to>
      <xdr:col>111</xdr:col>
      <xdr:colOff>177800</xdr:colOff>
      <xdr:row>58</xdr:row>
      <xdr:rowOff>40533</xdr:rowOff>
    </xdr:to>
    <xdr:cxnSp macro="">
      <xdr:nvCxnSpPr>
        <xdr:cNvPr id="787" name="直線コネクタ 786"/>
        <xdr:cNvCxnSpPr/>
      </xdr:nvCxnSpPr>
      <xdr:spPr>
        <a:xfrm>
          <a:off x="20434300" y="9982393"/>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89" name="テキスト ボックス 788"/>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38293</xdr:rowOff>
    </xdr:from>
    <xdr:to>
      <xdr:col>107</xdr:col>
      <xdr:colOff>50800</xdr:colOff>
      <xdr:row>58</xdr:row>
      <xdr:rowOff>39528</xdr:rowOff>
    </xdr:to>
    <xdr:cxnSp macro="">
      <xdr:nvCxnSpPr>
        <xdr:cNvPr id="790" name="直線コネクタ 789"/>
        <xdr:cNvCxnSpPr/>
      </xdr:nvCxnSpPr>
      <xdr:spPr>
        <a:xfrm flipV="1">
          <a:off x="19545300" y="9982393"/>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2" name="テキスト ボックス 791"/>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39528</xdr:rowOff>
    </xdr:from>
    <xdr:to>
      <xdr:col>102</xdr:col>
      <xdr:colOff>114300</xdr:colOff>
      <xdr:row>58</xdr:row>
      <xdr:rowOff>41265</xdr:rowOff>
    </xdr:to>
    <xdr:cxnSp macro="">
      <xdr:nvCxnSpPr>
        <xdr:cNvPr id="793" name="直線コネクタ 792"/>
        <xdr:cNvCxnSpPr/>
      </xdr:nvCxnSpPr>
      <xdr:spPr>
        <a:xfrm flipV="1">
          <a:off x="18656300" y="998362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795" name="テキスト ボックス 794"/>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5735</xdr:rowOff>
    </xdr:from>
    <xdr:to>
      <xdr:col>98</xdr:col>
      <xdr:colOff>38100</xdr:colOff>
      <xdr:row>57</xdr:row>
      <xdr:rowOff>107335</xdr:rowOff>
    </xdr:to>
    <xdr:sp macro="" textlink="">
      <xdr:nvSpPr>
        <xdr:cNvPr id="796" name="フローチャート: 判断 795"/>
        <xdr:cNvSpPr/>
      </xdr:nvSpPr>
      <xdr:spPr>
        <a:xfrm>
          <a:off x="18605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123862</xdr:rowOff>
    </xdr:from>
    <xdr:ext cx="469744" cy="259045"/>
    <xdr:sp macro="" textlink="">
      <xdr:nvSpPr>
        <xdr:cNvPr id="797" name="テキスト ボックス 796"/>
        <xdr:cNvSpPr txBox="1"/>
      </xdr:nvSpPr>
      <xdr:spPr>
        <a:xfrm>
          <a:off x="18421428"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156749</xdr:rowOff>
    </xdr:from>
    <xdr:to>
      <xdr:col>116</xdr:col>
      <xdr:colOff>114300</xdr:colOff>
      <xdr:row>58</xdr:row>
      <xdr:rowOff>86899</xdr:rowOff>
    </xdr:to>
    <xdr:sp macro="" textlink="">
      <xdr:nvSpPr>
        <xdr:cNvPr id="803" name="楕円 802"/>
        <xdr:cNvSpPr/>
      </xdr:nvSpPr>
      <xdr:spPr>
        <a:xfrm>
          <a:off x="22110700" y="99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71676</xdr:rowOff>
    </xdr:from>
    <xdr:ext cx="469744" cy="259045"/>
    <xdr:sp macro="" textlink="">
      <xdr:nvSpPr>
        <xdr:cNvPr id="804" name="貸付金該当値テキスト"/>
        <xdr:cNvSpPr txBox="1"/>
      </xdr:nvSpPr>
      <xdr:spPr>
        <a:xfrm>
          <a:off x="22212300" y="984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161183</xdr:rowOff>
    </xdr:from>
    <xdr:to>
      <xdr:col>112</xdr:col>
      <xdr:colOff>38100</xdr:colOff>
      <xdr:row>58</xdr:row>
      <xdr:rowOff>91333</xdr:rowOff>
    </xdr:to>
    <xdr:sp macro="" textlink="">
      <xdr:nvSpPr>
        <xdr:cNvPr id="805" name="楕円 804"/>
        <xdr:cNvSpPr/>
      </xdr:nvSpPr>
      <xdr:spPr>
        <a:xfrm>
          <a:off x="21272500" y="99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82460</xdr:rowOff>
    </xdr:from>
    <xdr:ext cx="469744" cy="259045"/>
    <xdr:sp macro="" textlink="">
      <xdr:nvSpPr>
        <xdr:cNvPr id="806" name="テキスト ボックス 805"/>
        <xdr:cNvSpPr txBox="1"/>
      </xdr:nvSpPr>
      <xdr:spPr>
        <a:xfrm>
          <a:off x="21088428" y="1002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158943</xdr:rowOff>
    </xdr:from>
    <xdr:to>
      <xdr:col>107</xdr:col>
      <xdr:colOff>101600</xdr:colOff>
      <xdr:row>58</xdr:row>
      <xdr:rowOff>89093</xdr:rowOff>
    </xdr:to>
    <xdr:sp macro="" textlink="">
      <xdr:nvSpPr>
        <xdr:cNvPr id="807" name="楕円 806"/>
        <xdr:cNvSpPr/>
      </xdr:nvSpPr>
      <xdr:spPr>
        <a:xfrm>
          <a:off x="20383500" y="99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80220</xdr:rowOff>
    </xdr:from>
    <xdr:ext cx="469744" cy="259045"/>
    <xdr:sp macro="" textlink="">
      <xdr:nvSpPr>
        <xdr:cNvPr id="808" name="テキスト ボックス 807"/>
        <xdr:cNvSpPr txBox="1"/>
      </xdr:nvSpPr>
      <xdr:spPr>
        <a:xfrm>
          <a:off x="20199428" y="1002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160178</xdr:rowOff>
    </xdr:from>
    <xdr:to>
      <xdr:col>102</xdr:col>
      <xdr:colOff>165100</xdr:colOff>
      <xdr:row>58</xdr:row>
      <xdr:rowOff>90328</xdr:rowOff>
    </xdr:to>
    <xdr:sp macro="" textlink="">
      <xdr:nvSpPr>
        <xdr:cNvPr id="809" name="楕円 808"/>
        <xdr:cNvSpPr/>
      </xdr:nvSpPr>
      <xdr:spPr>
        <a:xfrm>
          <a:off x="19494500" y="99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81455</xdr:rowOff>
    </xdr:from>
    <xdr:ext cx="469744" cy="259045"/>
    <xdr:sp macro="" textlink="">
      <xdr:nvSpPr>
        <xdr:cNvPr id="810" name="テキスト ボックス 809"/>
        <xdr:cNvSpPr txBox="1"/>
      </xdr:nvSpPr>
      <xdr:spPr>
        <a:xfrm>
          <a:off x="19310428" y="1002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161915</xdr:rowOff>
    </xdr:from>
    <xdr:to>
      <xdr:col>98</xdr:col>
      <xdr:colOff>38100</xdr:colOff>
      <xdr:row>58</xdr:row>
      <xdr:rowOff>92065</xdr:rowOff>
    </xdr:to>
    <xdr:sp macro="" textlink="">
      <xdr:nvSpPr>
        <xdr:cNvPr id="811" name="楕円 810"/>
        <xdr:cNvSpPr/>
      </xdr:nvSpPr>
      <xdr:spPr>
        <a:xfrm>
          <a:off x="18605500" y="99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83192</xdr:rowOff>
    </xdr:from>
    <xdr:ext cx="469744" cy="259045"/>
    <xdr:sp macro="" textlink="">
      <xdr:nvSpPr>
        <xdr:cNvPr id="812" name="テキスト ボックス 811"/>
        <xdr:cNvSpPr txBox="1"/>
      </xdr:nvSpPr>
      <xdr:spPr>
        <a:xfrm>
          <a:off x="18421428" y="10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143796</xdr:rowOff>
    </xdr:from>
    <xdr:to>
      <xdr:col>116</xdr:col>
      <xdr:colOff>63500</xdr:colOff>
      <xdr:row>74</xdr:row>
      <xdr:rowOff>122079</xdr:rowOff>
    </xdr:to>
    <xdr:cxnSp macro="">
      <xdr:nvCxnSpPr>
        <xdr:cNvPr id="842" name="直線コネクタ 841"/>
        <xdr:cNvCxnSpPr/>
      </xdr:nvCxnSpPr>
      <xdr:spPr>
        <a:xfrm>
          <a:off x="21323300" y="12659646"/>
          <a:ext cx="8382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3"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143796</xdr:rowOff>
    </xdr:from>
    <xdr:to>
      <xdr:col>111</xdr:col>
      <xdr:colOff>177800</xdr:colOff>
      <xdr:row>74</xdr:row>
      <xdr:rowOff>71234</xdr:rowOff>
    </xdr:to>
    <xdr:cxnSp macro="">
      <xdr:nvCxnSpPr>
        <xdr:cNvPr id="845" name="直線コネクタ 844"/>
        <xdr:cNvCxnSpPr/>
      </xdr:nvCxnSpPr>
      <xdr:spPr>
        <a:xfrm flipV="1">
          <a:off x="20434300" y="12659646"/>
          <a:ext cx="889000" cy="9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47" name="テキスト ボックス 846"/>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170885</xdr:rowOff>
    </xdr:from>
    <xdr:to>
      <xdr:col>107</xdr:col>
      <xdr:colOff>50800</xdr:colOff>
      <xdr:row>74</xdr:row>
      <xdr:rowOff>71234</xdr:rowOff>
    </xdr:to>
    <xdr:cxnSp macro="">
      <xdr:nvCxnSpPr>
        <xdr:cNvPr id="848" name="直線コネクタ 847"/>
        <xdr:cNvCxnSpPr/>
      </xdr:nvCxnSpPr>
      <xdr:spPr>
        <a:xfrm>
          <a:off x="19545300" y="12686735"/>
          <a:ext cx="889000" cy="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0" name="テキスト ボックス 849"/>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170885</xdr:rowOff>
    </xdr:from>
    <xdr:to>
      <xdr:col>102</xdr:col>
      <xdr:colOff>114300</xdr:colOff>
      <xdr:row>74</xdr:row>
      <xdr:rowOff>127508</xdr:rowOff>
    </xdr:to>
    <xdr:cxnSp macro="">
      <xdr:nvCxnSpPr>
        <xdr:cNvPr id="851" name="直線コネクタ 850"/>
        <xdr:cNvCxnSpPr/>
      </xdr:nvCxnSpPr>
      <xdr:spPr>
        <a:xfrm flipV="1">
          <a:off x="18656300" y="12686735"/>
          <a:ext cx="889000" cy="1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3" name="テキスト ボックス 852"/>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54" name="フローチャート: 判断 853"/>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55" name="テキスト ボックス 854"/>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71279</xdr:rowOff>
    </xdr:from>
    <xdr:to>
      <xdr:col>116</xdr:col>
      <xdr:colOff>114300</xdr:colOff>
      <xdr:row>75</xdr:row>
      <xdr:rowOff>1429</xdr:rowOff>
    </xdr:to>
    <xdr:sp macro="" textlink="">
      <xdr:nvSpPr>
        <xdr:cNvPr id="861" name="楕円 860"/>
        <xdr:cNvSpPr/>
      </xdr:nvSpPr>
      <xdr:spPr>
        <a:xfrm>
          <a:off x="22110700" y="127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94156</xdr:rowOff>
    </xdr:from>
    <xdr:ext cx="534377" cy="259045"/>
    <xdr:sp macro="" textlink="">
      <xdr:nvSpPr>
        <xdr:cNvPr id="862" name="繰出金該当値テキスト"/>
        <xdr:cNvSpPr txBox="1"/>
      </xdr:nvSpPr>
      <xdr:spPr>
        <a:xfrm>
          <a:off x="22212300" y="1261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92996</xdr:rowOff>
    </xdr:from>
    <xdr:to>
      <xdr:col>112</xdr:col>
      <xdr:colOff>38100</xdr:colOff>
      <xdr:row>74</xdr:row>
      <xdr:rowOff>23146</xdr:rowOff>
    </xdr:to>
    <xdr:sp macro="" textlink="">
      <xdr:nvSpPr>
        <xdr:cNvPr id="863" name="楕円 862"/>
        <xdr:cNvSpPr/>
      </xdr:nvSpPr>
      <xdr:spPr>
        <a:xfrm>
          <a:off x="21272500" y="1260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39673</xdr:rowOff>
    </xdr:from>
    <xdr:ext cx="534377" cy="259045"/>
    <xdr:sp macro="" textlink="">
      <xdr:nvSpPr>
        <xdr:cNvPr id="864" name="テキスト ボックス 863"/>
        <xdr:cNvSpPr txBox="1"/>
      </xdr:nvSpPr>
      <xdr:spPr>
        <a:xfrm>
          <a:off x="21056111" y="1238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20434</xdr:rowOff>
    </xdr:from>
    <xdr:to>
      <xdr:col>107</xdr:col>
      <xdr:colOff>101600</xdr:colOff>
      <xdr:row>74</xdr:row>
      <xdr:rowOff>122034</xdr:rowOff>
    </xdr:to>
    <xdr:sp macro="" textlink="">
      <xdr:nvSpPr>
        <xdr:cNvPr id="865" name="楕円 864"/>
        <xdr:cNvSpPr/>
      </xdr:nvSpPr>
      <xdr:spPr>
        <a:xfrm>
          <a:off x="20383500" y="127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138561</xdr:rowOff>
    </xdr:from>
    <xdr:ext cx="534377" cy="259045"/>
    <xdr:sp macro="" textlink="">
      <xdr:nvSpPr>
        <xdr:cNvPr id="866" name="テキスト ボックス 865"/>
        <xdr:cNvSpPr txBox="1"/>
      </xdr:nvSpPr>
      <xdr:spPr>
        <a:xfrm>
          <a:off x="20167111" y="1248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120085</xdr:rowOff>
    </xdr:from>
    <xdr:to>
      <xdr:col>102</xdr:col>
      <xdr:colOff>165100</xdr:colOff>
      <xdr:row>74</xdr:row>
      <xdr:rowOff>50235</xdr:rowOff>
    </xdr:to>
    <xdr:sp macro="" textlink="">
      <xdr:nvSpPr>
        <xdr:cNvPr id="867" name="楕円 866"/>
        <xdr:cNvSpPr/>
      </xdr:nvSpPr>
      <xdr:spPr>
        <a:xfrm>
          <a:off x="19494500" y="126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66762</xdr:rowOff>
    </xdr:from>
    <xdr:ext cx="534377" cy="259045"/>
    <xdr:sp macro="" textlink="">
      <xdr:nvSpPr>
        <xdr:cNvPr id="868" name="テキスト ボックス 867"/>
        <xdr:cNvSpPr txBox="1"/>
      </xdr:nvSpPr>
      <xdr:spPr>
        <a:xfrm>
          <a:off x="19278111" y="1241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76708</xdr:rowOff>
    </xdr:from>
    <xdr:to>
      <xdr:col>98</xdr:col>
      <xdr:colOff>38100</xdr:colOff>
      <xdr:row>75</xdr:row>
      <xdr:rowOff>6858</xdr:rowOff>
    </xdr:to>
    <xdr:sp macro="" textlink="">
      <xdr:nvSpPr>
        <xdr:cNvPr id="869" name="楕円 868"/>
        <xdr:cNvSpPr/>
      </xdr:nvSpPr>
      <xdr:spPr>
        <a:xfrm>
          <a:off x="18605500" y="127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23385</xdr:rowOff>
    </xdr:from>
    <xdr:ext cx="534377" cy="259045"/>
    <xdr:sp macro="" textlink="">
      <xdr:nvSpPr>
        <xdr:cNvPr id="870" name="テキスト ボックス 869"/>
        <xdr:cNvSpPr txBox="1"/>
      </xdr:nvSpPr>
      <xdr:spPr>
        <a:xfrm>
          <a:off x="18389111" y="125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４５７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住民一人当たりのコストは、性質別ごとに人件費、公債費、繰出金以外は、類似団体平均と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同等か低い水準で推移している。主な構成項目である人件費は、住民一人当たり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８７，２００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く、今後も高い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が予測される。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以降新規採用を抑制してきたことによる職員の年齢構成のアンバランス化のため高止まりの傾向に加え、地理的要因から保育所や教育施設等を多く配置していることにより、類似団体に比べ職員数が多いことが主たる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定員適正化計画に基づき、職員の年齢構成バランスを保ち、再任用等の雇用を活用しつつ、将来の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山県市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を支える人材を確保するため、適正な職員配置と定員管理を図っていく。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また、繰出金については、公共下水道事業への繰出金の影響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が一つに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あるが、平成２９年度に管渠工事が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概ね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、以降は平準化に移行する見込である。ただし、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は地方債の元利償還金が膨ら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み操出金の増加が予測されるため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、収入確保と適正な経費負担区分による財政運営、企業経営に努めていく必要がある。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積立金は、類似団体との比較では低く推移してきたが、ふるさと応援寄附金の増額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、改善する見込である。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27,356
26,730
221.98
12,741,549
12,505,563
192,200
8,683,752
13,733,646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27360</xdr:rowOff>
    </xdr:from>
    <xdr:to>
      <xdr:col>24</xdr:col>
      <xdr:colOff>63500</xdr:colOff>
      <xdr:row>36</xdr:row>
      <xdr:rowOff>37157</xdr:rowOff>
    </xdr:to>
    <xdr:cxnSp macro="">
      <xdr:nvCxnSpPr>
        <xdr:cNvPr id="63" name="直線コネクタ 62"/>
        <xdr:cNvCxnSpPr/>
      </xdr:nvCxnSpPr>
      <xdr:spPr>
        <a:xfrm flipV="1">
          <a:off x="3797300" y="619956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37157</xdr:rowOff>
    </xdr:from>
    <xdr:to>
      <xdr:col>19</xdr:col>
      <xdr:colOff>177800</xdr:colOff>
      <xdr:row>36</xdr:row>
      <xdr:rowOff>62956</xdr:rowOff>
    </xdr:to>
    <xdr:cxnSp macro="">
      <xdr:nvCxnSpPr>
        <xdr:cNvPr id="66" name="直線コネクタ 65"/>
        <xdr:cNvCxnSpPr/>
      </xdr:nvCxnSpPr>
      <xdr:spPr>
        <a:xfrm flipV="1">
          <a:off x="2908300" y="6209357"/>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5479</xdr:rowOff>
    </xdr:from>
    <xdr:to>
      <xdr:col>15</xdr:col>
      <xdr:colOff>50800</xdr:colOff>
      <xdr:row>36</xdr:row>
      <xdr:rowOff>62956</xdr:rowOff>
    </xdr:to>
    <xdr:cxnSp macro="">
      <xdr:nvCxnSpPr>
        <xdr:cNvPr id="69" name="直線コネクタ 68"/>
        <xdr:cNvCxnSpPr/>
      </xdr:nvCxnSpPr>
      <xdr:spPr>
        <a:xfrm>
          <a:off x="2019300" y="6177679"/>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5479</xdr:rowOff>
    </xdr:from>
    <xdr:to>
      <xdr:col>10</xdr:col>
      <xdr:colOff>114300</xdr:colOff>
      <xdr:row>36</xdr:row>
      <xdr:rowOff>116840</xdr:rowOff>
    </xdr:to>
    <xdr:cxnSp macro="">
      <xdr:nvCxnSpPr>
        <xdr:cNvPr id="72" name="直線コネクタ 71"/>
        <xdr:cNvCxnSpPr/>
      </xdr:nvCxnSpPr>
      <xdr:spPr>
        <a:xfrm flipV="1">
          <a:off x="1130300" y="6177679"/>
          <a:ext cx="8890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98371</xdr:rowOff>
    </xdr:from>
    <xdr:to>
      <xdr:col>6</xdr:col>
      <xdr:colOff>38100</xdr:colOff>
      <xdr:row>36</xdr:row>
      <xdr:rowOff>28521</xdr:rowOff>
    </xdr:to>
    <xdr:sp macro="" textlink="">
      <xdr:nvSpPr>
        <xdr:cNvPr id="75" name="フローチャート: 判断 74"/>
        <xdr:cNvSpPr/>
      </xdr:nvSpPr>
      <xdr:spPr>
        <a:xfrm>
          <a:off x="1079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45048</xdr:rowOff>
    </xdr:from>
    <xdr:ext cx="469744" cy="259045"/>
    <xdr:sp macro="" textlink="">
      <xdr:nvSpPr>
        <xdr:cNvPr id="76" name="テキスト ボックス 75"/>
        <xdr:cNvSpPr txBox="1"/>
      </xdr:nvSpPr>
      <xdr:spPr>
        <a:xfrm>
          <a:off x="895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148010</xdr:rowOff>
    </xdr:from>
    <xdr:to>
      <xdr:col>24</xdr:col>
      <xdr:colOff>114300</xdr:colOff>
      <xdr:row>36</xdr:row>
      <xdr:rowOff>78160</xdr:rowOff>
    </xdr:to>
    <xdr:sp macro="" textlink="">
      <xdr:nvSpPr>
        <xdr:cNvPr id="82" name="楕円 81"/>
        <xdr:cNvSpPr/>
      </xdr:nvSpPr>
      <xdr:spPr>
        <a:xfrm>
          <a:off x="4584700" y="6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170887</xdr:rowOff>
    </xdr:from>
    <xdr:ext cx="469744" cy="259045"/>
    <xdr:sp macro="" textlink="">
      <xdr:nvSpPr>
        <xdr:cNvPr id="83" name="議会費該当値テキスト"/>
        <xdr:cNvSpPr txBox="1"/>
      </xdr:nvSpPr>
      <xdr:spPr>
        <a:xfrm>
          <a:off x="4686300" y="600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157807</xdr:rowOff>
    </xdr:from>
    <xdr:to>
      <xdr:col>20</xdr:col>
      <xdr:colOff>38100</xdr:colOff>
      <xdr:row>36</xdr:row>
      <xdr:rowOff>87957</xdr:rowOff>
    </xdr:to>
    <xdr:sp macro="" textlink="">
      <xdr:nvSpPr>
        <xdr:cNvPr id="84" name="楕円 83"/>
        <xdr:cNvSpPr/>
      </xdr:nvSpPr>
      <xdr:spPr>
        <a:xfrm>
          <a:off x="3746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104484</xdr:rowOff>
    </xdr:from>
    <xdr:ext cx="469744" cy="259045"/>
    <xdr:sp macro="" textlink="">
      <xdr:nvSpPr>
        <xdr:cNvPr id="85" name="テキスト ボックス 84"/>
        <xdr:cNvSpPr txBox="1"/>
      </xdr:nvSpPr>
      <xdr:spPr>
        <a:xfrm>
          <a:off x="3562428" y="59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12156</xdr:rowOff>
    </xdr:from>
    <xdr:to>
      <xdr:col>15</xdr:col>
      <xdr:colOff>101600</xdr:colOff>
      <xdr:row>36</xdr:row>
      <xdr:rowOff>113756</xdr:rowOff>
    </xdr:to>
    <xdr:sp macro="" textlink="">
      <xdr:nvSpPr>
        <xdr:cNvPr id="86" name="楕円 85"/>
        <xdr:cNvSpPr/>
      </xdr:nvSpPr>
      <xdr:spPr>
        <a:xfrm>
          <a:off x="2857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104883</xdr:rowOff>
    </xdr:from>
    <xdr:ext cx="469744" cy="259045"/>
    <xdr:sp macro="" textlink="">
      <xdr:nvSpPr>
        <xdr:cNvPr id="87" name="テキスト ボックス 86"/>
        <xdr:cNvSpPr txBox="1"/>
      </xdr:nvSpPr>
      <xdr:spPr>
        <a:xfrm>
          <a:off x="2673428" y="627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126129</xdr:rowOff>
    </xdr:from>
    <xdr:to>
      <xdr:col>10</xdr:col>
      <xdr:colOff>165100</xdr:colOff>
      <xdr:row>36</xdr:row>
      <xdr:rowOff>56279</xdr:rowOff>
    </xdr:to>
    <xdr:sp macro="" textlink="">
      <xdr:nvSpPr>
        <xdr:cNvPr id="88" name="楕円 87"/>
        <xdr:cNvSpPr/>
      </xdr:nvSpPr>
      <xdr:spPr>
        <a:xfrm>
          <a:off x="1968500" y="61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47406</xdr:rowOff>
    </xdr:from>
    <xdr:ext cx="469744" cy="259045"/>
    <xdr:sp macro="" textlink="">
      <xdr:nvSpPr>
        <xdr:cNvPr id="89" name="テキスト ボックス 88"/>
        <xdr:cNvSpPr txBox="1"/>
      </xdr:nvSpPr>
      <xdr:spPr>
        <a:xfrm>
          <a:off x="1784428" y="621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66040</xdr:rowOff>
    </xdr:from>
    <xdr:to>
      <xdr:col>6</xdr:col>
      <xdr:colOff>38100</xdr:colOff>
      <xdr:row>36</xdr:row>
      <xdr:rowOff>167640</xdr:rowOff>
    </xdr:to>
    <xdr:sp macro="" textlink="">
      <xdr:nvSpPr>
        <xdr:cNvPr id="90" name="楕円 89"/>
        <xdr:cNvSpPr/>
      </xdr:nvSpPr>
      <xdr:spPr>
        <a:xfrm>
          <a:off x="1079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158767</xdr:rowOff>
    </xdr:from>
    <xdr:ext cx="469744" cy="259045"/>
    <xdr:sp macro="" textlink="">
      <xdr:nvSpPr>
        <xdr:cNvPr id="91" name="テキスト ボックス 90"/>
        <xdr:cNvSpPr txBox="1"/>
      </xdr:nvSpPr>
      <xdr:spPr>
        <a:xfrm>
          <a:off x="895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30940</xdr:rowOff>
    </xdr:from>
    <xdr:to>
      <xdr:col>24</xdr:col>
      <xdr:colOff>63500</xdr:colOff>
      <xdr:row>58</xdr:row>
      <xdr:rowOff>38674</xdr:rowOff>
    </xdr:to>
    <xdr:cxnSp macro="">
      <xdr:nvCxnSpPr>
        <xdr:cNvPr id="120" name="直線コネクタ 119"/>
        <xdr:cNvCxnSpPr/>
      </xdr:nvCxnSpPr>
      <xdr:spPr>
        <a:xfrm flipV="1">
          <a:off x="3797300" y="9975040"/>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38674</xdr:rowOff>
    </xdr:from>
    <xdr:to>
      <xdr:col>19</xdr:col>
      <xdr:colOff>177800</xdr:colOff>
      <xdr:row>58</xdr:row>
      <xdr:rowOff>47700</xdr:rowOff>
    </xdr:to>
    <xdr:cxnSp macro="">
      <xdr:nvCxnSpPr>
        <xdr:cNvPr id="123" name="直線コネクタ 122"/>
        <xdr:cNvCxnSpPr/>
      </xdr:nvCxnSpPr>
      <xdr:spPr>
        <a:xfrm flipV="1">
          <a:off x="2908300" y="9982774"/>
          <a:ext cx="8890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38392</xdr:rowOff>
    </xdr:from>
    <xdr:to>
      <xdr:col>15</xdr:col>
      <xdr:colOff>50800</xdr:colOff>
      <xdr:row>58</xdr:row>
      <xdr:rowOff>47700</xdr:rowOff>
    </xdr:to>
    <xdr:cxnSp macro="">
      <xdr:nvCxnSpPr>
        <xdr:cNvPr id="126" name="直線コネクタ 125"/>
        <xdr:cNvCxnSpPr/>
      </xdr:nvCxnSpPr>
      <xdr:spPr>
        <a:xfrm>
          <a:off x="2019300" y="9982492"/>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38392</xdr:rowOff>
    </xdr:from>
    <xdr:to>
      <xdr:col>10</xdr:col>
      <xdr:colOff>114300</xdr:colOff>
      <xdr:row>58</xdr:row>
      <xdr:rowOff>61507</xdr:rowOff>
    </xdr:to>
    <xdr:cxnSp macro="">
      <xdr:nvCxnSpPr>
        <xdr:cNvPr id="129" name="直線コネクタ 128"/>
        <xdr:cNvCxnSpPr/>
      </xdr:nvCxnSpPr>
      <xdr:spPr>
        <a:xfrm flipV="1">
          <a:off x="1130300" y="9982492"/>
          <a:ext cx="889000" cy="2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2" name="フローチャート: 判断 131"/>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xdr:rowOff>
    </xdr:from>
    <xdr:ext cx="534377" cy="259045"/>
    <xdr:sp macro="" textlink="">
      <xdr:nvSpPr>
        <xdr:cNvPr id="133" name="テキスト ボックス 132"/>
        <xdr:cNvSpPr txBox="1"/>
      </xdr:nvSpPr>
      <xdr:spPr>
        <a:xfrm>
          <a:off x="863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151590</xdr:rowOff>
    </xdr:from>
    <xdr:to>
      <xdr:col>24</xdr:col>
      <xdr:colOff>114300</xdr:colOff>
      <xdr:row>58</xdr:row>
      <xdr:rowOff>81740</xdr:rowOff>
    </xdr:to>
    <xdr:sp macro="" textlink="">
      <xdr:nvSpPr>
        <xdr:cNvPr id="139" name="楕円 138"/>
        <xdr:cNvSpPr/>
      </xdr:nvSpPr>
      <xdr:spPr>
        <a:xfrm>
          <a:off x="4584700" y="992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66517</xdr:rowOff>
    </xdr:from>
    <xdr:ext cx="534377" cy="259045"/>
    <xdr:sp macro="" textlink="">
      <xdr:nvSpPr>
        <xdr:cNvPr id="140" name="総務費該当値テキスト"/>
        <xdr:cNvSpPr txBox="1"/>
      </xdr:nvSpPr>
      <xdr:spPr>
        <a:xfrm>
          <a:off x="4686300" y="983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159324</xdr:rowOff>
    </xdr:from>
    <xdr:to>
      <xdr:col>20</xdr:col>
      <xdr:colOff>38100</xdr:colOff>
      <xdr:row>58</xdr:row>
      <xdr:rowOff>89474</xdr:rowOff>
    </xdr:to>
    <xdr:sp macro="" textlink="">
      <xdr:nvSpPr>
        <xdr:cNvPr id="141" name="楕円 140"/>
        <xdr:cNvSpPr/>
      </xdr:nvSpPr>
      <xdr:spPr>
        <a:xfrm>
          <a:off x="3746500" y="99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80601</xdr:rowOff>
    </xdr:from>
    <xdr:ext cx="534377" cy="259045"/>
    <xdr:sp macro="" textlink="">
      <xdr:nvSpPr>
        <xdr:cNvPr id="142" name="テキスト ボックス 141"/>
        <xdr:cNvSpPr txBox="1"/>
      </xdr:nvSpPr>
      <xdr:spPr>
        <a:xfrm>
          <a:off x="3530111" y="1002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168350</xdr:rowOff>
    </xdr:from>
    <xdr:to>
      <xdr:col>15</xdr:col>
      <xdr:colOff>101600</xdr:colOff>
      <xdr:row>58</xdr:row>
      <xdr:rowOff>98500</xdr:rowOff>
    </xdr:to>
    <xdr:sp macro="" textlink="">
      <xdr:nvSpPr>
        <xdr:cNvPr id="143" name="楕円 142"/>
        <xdr:cNvSpPr/>
      </xdr:nvSpPr>
      <xdr:spPr>
        <a:xfrm>
          <a:off x="2857500" y="99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89627</xdr:rowOff>
    </xdr:from>
    <xdr:ext cx="534377" cy="259045"/>
    <xdr:sp macro="" textlink="">
      <xdr:nvSpPr>
        <xdr:cNvPr id="144" name="テキスト ボックス 143"/>
        <xdr:cNvSpPr txBox="1"/>
      </xdr:nvSpPr>
      <xdr:spPr>
        <a:xfrm>
          <a:off x="2641111" y="1003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159042</xdr:rowOff>
    </xdr:from>
    <xdr:to>
      <xdr:col>10</xdr:col>
      <xdr:colOff>165100</xdr:colOff>
      <xdr:row>58</xdr:row>
      <xdr:rowOff>89192</xdr:rowOff>
    </xdr:to>
    <xdr:sp macro="" textlink="">
      <xdr:nvSpPr>
        <xdr:cNvPr id="145" name="楕円 144"/>
        <xdr:cNvSpPr/>
      </xdr:nvSpPr>
      <xdr:spPr>
        <a:xfrm>
          <a:off x="1968500" y="99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80319</xdr:rowOff>
    </xdr:from>
    <xdr:ext cx="534377" cy="259045"/>
    <xdr:sp macro="" textlink="">
      <xdr:nvSpPr>
        <xdr:cNvPr id="146" name="テキスト ボックス 145"/>
        <xdr:cNvSpPr txBox="1"/>
      </xdr:nvSpPr>
      <xdr:spPr>
        <a:xfrm>
          <a:off x="1752111" y="100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10707</xdr:rowOff>
    </xdr:from>
    <xdr:to>
      <xdr:col>6</xdr:col>
      <xdr:colOff>38100</xdr:colOff>
      <xdr:row>58</xdr:row>
      <xdr:rowOff>112307</xdr:rowOff>
    </xdr:to>
    <xdr:sp macro="" textlink="">
      <xdr:nvSpPr>
        <xdr:cNvPr id="147" name="楕円 146"/>
        <xdr:cNvSpPr/>
      </xdr:nvSpPr>
      <xdr:spPr>
        <a:xfrm>
          <a:off x="1079500" y="99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103434</xdr:rowOff>
    </xdr:from>
    <xdr:ext cx="534377" cy="259045"/>
    <xdr:sp macro="" textlink="">
      <xdr:nvSpPr>
        <xdr:cNvPr id="148" name="テキスト ボックス 147"/>
        <xdr:cNvSpPr txBox="1"/>
      </xdr:nvSpPr>
      <xdr:spPr>
        <a:xfrm>
          <a:off x="863111" y="1004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119080</xdr:rowOff>
    </xdr:from>
    <xdr:to>
      <xdr:col>24</xdr:col>
      <xdr:colOff>63500</xdr:colOff>
      <xdr:row>77</xdr:row>
      <xdr:rowOff>131798</xdr:rowOff>
    </xdr:to>
    <xdr:cxnSp macro="">
      <xdr:nvCxnSpPr>
        <xdr:cNvPr id="178" name="直線コネクタ 177"/>
        <xdr:cNvCxnSpPr/>
      </xdr:nvCxnSpPr>
      <xdr:spPr>
        <a:xfrm flipV="1">
          <a:off x="3797300" y="13320730"/>
          <a:ext cx="838200" cy="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131798</xdr:rowOff>
    </xdr:from>
    <xdr:to>
      <xdr:col>19</xdr:col>
      <xdr:colOff>177800</xdr:colOff>
      <xdr:row>77</xdr:row>
      <xdr:rowOff>152952</xdr:rowOff>
    </xdr:to>
    <xdr:cxnSp macro="">
      <xdr:nvCxnSpPr>
        <xdr:cNvPr id="181" name="直線コネクタ 180"/>
        <xdr:cNvCxnSpPr/>
      </xdr:nvCxnSpPr>
      <xdr:spPr>
        <a:xfrm flipV="1">
          <a:off x="2908300" y="13333448"/>
          <a:ext cx="889000" cy="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152952</xdr:rowOff>
    </xdr:from>
    <xdr:to>
      <xdr:col>15</xdr:col>
      <xdr:colOff>50800</xdr:colOff>
      <xdr:row>78</xdr:row>
      <xdr:rowOff>31367</xdr:rowOff>
    </xdr:to>
    <xdr:cxnSp macro="">
      <xdr:nvCxnSpPr>
        <xdr:cNvPr id="184" name="直線コネクタ 183"/>
        <xdr:cNvCxnSpPr/>
      </xdr:nvCxnSpPr>
      <xdr:spPr>
        <a:xfrm flipV="1">
          <a:off x="2019300" y="13354602"/>
          <a:ext cx="889000" cy="4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31367</xdr:rowOff>
    </xdr:from>
    <xdr:to>
      <xdr:col>10</xdr:col>
      <xdr:colOff>114300</xdr:colOff>
      <xdr:row>78</xdr:row>
      <xdr:rowOff>36854</xdr:rowOff>
    </xdr:to>
    <xdr:cxnSp macro="">
      <xdr:nvCxnSpPr>
        <xdr:cNvPr id="187" name="直線コネクタ 186"/>
        <xdr:cNvCxnSpPr/>
      </xdr:nvCxnSpPr>
      <xdr:spPr>
        <a:xfrm flipV="1">
          <a:off x="1130300" y="1340446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90" name="フローチャート: 判断 189"/>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91" name="テキスト ボックス 190"/>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68280</xdr:rowOff>
    </xdr:from>
    <xdr:to>
      <xdr:col>24</xdr:col>
      <xdr:colOff>114300</xdr:colOff>
      <xdr:row>77</xdr:row>
      <xdr:rowOff>169880</xdr:rowOff>
    </xdr:to>
    <xdr:sp macro="" textlink="">
      <xdr:nvSpPr>
        <xdr:cNvPr id="197" name="楕円 196"/>
        <xdr:cNvSpPr/>
      </xdr:nvSpPr>
      <xdr:spPr>
        <a:xfrm>
          <a:off x="4584700" y="132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46707</xdr:rowOff>
    </xdr:from>
    <xdr:ext cx="599010" cy="259045"/>
    <xdr:sp macro="" textlink="">
      <xdr:nvSpPr>
        <xdr:cNvPr id="198" name="民生費該当値テキスト"/>
        <xdr:cNvSpPr txBox="1"/>
      </xdr:nvSpPr>
      <xdr:spPr>
        <a:xfrm>
          <a:off x="4686300" y="132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80998</xdr:rowOff>
    </xdr:from>
    <xdr:to>
      <xdr:col>20</xdr:col>
      <xdr:colOff>38100</xdr:colOff>
      <xdr:row>78</xdr:row>
      <xdr:rowOff>11148</xdr:rowOff>
    </xdr:to>
    <xdr:sp macro="" textlink="">
      <xdr:nvSpPr>
        <xdr:cNvPr id="199" name="楕円 198"/>
        <xdr:cNvSpPr/>
      </xdr:nvSpPr>
      <xdr:spPr>
        <a:xfrm>
          <a:off x="3746500" y="132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2275</xdr:rowOff>
    </xdr:from>
    <xdr:ext cx="599010" cy="259045"/>
    <xdr:sp macro="" textlink="">
      <xdr:nvSpPr>
        <xdr:cNvPr id="200" name="テキスト ボックス 199"/>
        <xdr:cNvSpPr txBox="1"/>
      </xdr:nvSpPr>
      <xdr:spPr>
        <a:xfrm>
          <a:off x="3497795" y="1337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102152</xdr:rowOff>
    </xdr:from>
    <xdr:to>
      <xdr:col>15</xdr:col>
      <xdr:colOff>101600</xdr:colOff>
      <xdr:row>78</xdr:row>
      <xdr:rowOff>32302</xdr:rowOff>
    </xdr:to>
    <xdr:sp macro="" textlink="">
      <xdr:nvSpPr>
        <xdr:cNvPr id="201" name="楕円 200"/>
        <xdr:cNvSpPr/>
      </xdr:nvSpPr>
      <xdr:spPr>
        <a:xfrm>
          <a:off x="2857500" y="133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23429</xdr:rowOff>
    </xdr:from>
    <xdr:ext cx="599010" cy="259045"/>
    <xdr:sp macro="" textlink="">
      <xdr:nvSpPr>
        <xdr:cNvPr id="202" name="テキスト ボックス 201"/>
        <xdr:cNvSpPr txBox="1"/>
      </xdr:nvSpPr>
      <xdr:spPr>
        <a:xfrm>
          <a:off x="2608795" y="1339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152017</xdr:rowOff>
    </xdr:from>
    <xdr:to>
      <xdr:col>10</xdr:col>
      <xdr:colOff>165100</xdr:colOff>
      <xdr:row>78</xdr:row>
      <xdr:rowOff>82167</xdr:rowOff>
    </xdr:to>
    <xdr:sp macro="" textlink="">
      <xdr:nvSpPr>
        <xdr:cNvPr id="203" name="楕円 202"/>
        <xdr:cNvSpPr/>
      </xdr:nvSpPr>
      <xdr:spPr>
        <a:xfrm>
          <a:off x="1968500" y="133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73294</xdr:rowOff>
    </xdr:from>
    <xdr:ext cx="599010" cy="259045"/>
    <xdr:sp macro="" textlink="">
      <xdr:nvSpPr>
        <xdr:cNvPr id="204" name="テキスト ボックス 203"/>
        <xdr:cNvSpPr txBox="1"/>
      </xdr:nvSpPr>
      <xdr:spPr>
        <a:xfrm>
          <a:off x="1719795" y="1344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157504</xdr:rowOff>
    </xdr:from>
    <xdr:to>
      <xdr:col>6</xdr:col>
      <xdr:colOff>38100</xdr:colOff>
      <xdr:row>78</xdr:row>
      <xdr:rowOff>87654</xdr:rowOff>
    </xdr:to>
    <xdr:sp macro="" textlink="">
      <xdr:nvSpPr>
        <xdr:cNvPr id="205" name="楕円 204"/>
        <xdr:cNvSpPr/>
      </xdr:nvSpPr>
      <xdr:spPr>
        <a:xfrm>
          <a:off x="1079500" y="133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78781</xdr:rowOff>
    </xdr:from>
    <xdr:ext cx="599010" cy="259045"/>
    <xdr:sp macro="" textlink="">
      <xdr:nvSpPr>
        <xdr:cNvPr id="206" name="テキスト ボックス 205"/>
        <xdr:cNvSpPr txBox="1"/>
      </xdr:nvSpPr>
      <xdr:spPr>
        <a:xfrm>
          <a:off x="830795" y="1345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141540</xdr:rowOff>
    </xdr:from>
    <xdr:to>
      <xdr:col>24</xdr:col>
      <xdr:colOff>63500</xdr:colOff>
      <xdr:row>96</xdr:row>
      <xdr:rowOff>145121</xdr:rowOff>
    </xdr:to>
    <xdr:cxnSp macro="">
      <xdr:nvCxnSpPr>
        <xdr:cNvPr id="237" name="直線コネクタ 236"/>
        <xdr:cNvCxnSpPr/>
      </xdr:nvCxnSpPr>
      <xdr:spPr>
        <a:xfrm>
          <a:off x="3797300" y="16600740"/>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141540</xdr:rowOff>
    </xdr:from>
    <xdr:to>
      <xdr:col>19</xdr:col>
      <xdr:colOff>177800</xdr:colOff>
      <xdr:row>96</xdr:row>
      <xdr:rowOff>157443</xdr:rowOff>
    </xdr:to>
    <xdr:cxnSp macro="">
      <xdr:nvCxnSpPr>
        <xdr:cNvPr id="240" name="直線コネクタ 239"/>
        <xdr:cNvCxnSpPr/>
      </xdr:nvCxnSpPr>
      <xdr:spPr>
        <a:xfrm flipV="1">
          <a:off x="2908300" y="16600740"/>
          <a:ext cx="889000" cy="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157335</xdr:rowOff>
    </xdr:from>
    <xdr:to>
      <xdr:col>15</xdr:col>
      <xdr:colOff>50800</xdr:colOff>
      <xdr:row>96</xdr:row>
      <xdr:rowOff>157443</xdr:rowOff>
    </xdr:to>
    <xdr:cxnSp macro="">
      <xdr:nvCxnSpPr>
        <xdr:cNvPr id="243" name="直線コネクタ 242"/>
        <xdr:cNvCxnSpPr/>
      </xdr:nvCxnSpPr>
      <xdr:spPr>
        <a:xfrm>
          <a:off x="2019300" y="16616535"/>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157335</xdr:rowOff>
    </xdr:from>
    <xdr:to>
      <xdr:col>10</xdr:col>
      <xdr:colOff>114300</xdr:colOff>
      <xdr:row>97</xdr:row>
      <xdr:rowOff>918</xdr:rowOff>
    </xdr:to>
    <xdr:cxnSp macro="">
      <xdr:nvCxnSpPr>
        <xdr:cNvPr id="246" name="直線コネクタ 245"/>
        <xdr:cNvCxnSpPr/>
      </xdr:nvCxnSpPr>
      <xdr:spPr>
        <a:xfrm flipV="1">
          <a:off x="1130300" y="16616535"/>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9" name="フローチャート: 判断 248"/>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50" name="テキスト ボックス 249"/>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94321</xdr:rowOff>
    </xdr:from>
    <xdr:to>
      <xdr:col>24</xdr:col>
      <xdr:colOff>114300</xdr:colOff>
      <xdr:row>97</xdr:row>
      <xdr:rowOff>24471</xdr:rowOff>
    </xdr:to>
    <xdr:sp macro="" textlink="">
      <xdr:nvSpPr>
        <xdr:cNvPr id="256" name="楕円 255"/>
        <xdr:cNvSpPr/>
      </xdr:nvSpPr>
      <xdr:spPr>
        <a:xfrm>
          <a:off x="4584700" y="1655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72748</xdr:rowOff>
    </xdr:from>
    <xdr:ext cx="534377" cy="259045"/>
    <xdr:sp macro="" textlink="">
      <xdr:nvSpPr>
        <xdr:cNvPr id="257" name="衛生費該当値テキスト"/>
        <xdr:cNvSpPr txBox="1"/>
      </xdr:nvSpPr>
      <xdr:spPr>
        <a:xfrm>
          <a:off x="4686300" y="165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90740</xdr:rowOff>
    </xdr:from>
    <xdr:to>
      <xdr:col>20</xdr:col>
      <xdr:colOff>38100</xdr:colOff>
      <xdr:row>97</xdr:row>
      <xdr:rowOff>20890</xdr:rowOff>
    </xdr:to>
    <xdr:sp macro="" textlink="">
      <xdr:nvSpPr>
        <xdr:cNvPr id="258" name="楕円 257"/>
        <xdr:cNvSpPr/>
      </xdr:nvSpPr>
      <xdr:spPr>
        <a:xfrm>
          <a:off x="3746500" y="165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37417</xdr:rowOff>
    </xdr:from>
    <xdr:ext cx="534377" cy="259045"/>
    <xdr:sp macro="" textlink="">
      <xdr:nvSpPr>
        <xdr:cNvPr id="259" name="テキスト ボックス 258"/>
        <xdr:cNvSpPr txBox="1"/>
      </xdr:nvSpPr>
      <xdr:spPr>
        <a:xfrm>
          <a:off x="3530111" y="163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106643</xdr:rowOff>
    </xdr:from>
    <xdr:to>
      <xdr:col>15</xdr:col>
      <xdr:colOff>101600</xdr:colOff>
      <xdr:row>97</xdr:row>
      <xdr:rowOff>36793</xdr:rowOff>
    </xdr:to>
    <xdr:sp macro="" textlink="">
      <xdr:nvSpPr>
        <xdr:cNvPr id="260" name="楕円 259"/>
        <xdr:cNvSpPr/>
      </xdr:nvSpPr>
      <xdr:spPr>
        <a:xfrm>
          <a:off x="2857500" y="165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53320</xdr:rowOff>
    </xdr:from>
    <xdr:ext cx="534377" cy="259045"/>
    <xdr:sp macro="" textlink="">
      <xdr:nvSpPr>
        <xdr:cNvPr id="261" name="テキスト ボックス 260"/>
        <xdr:cNvSpPr txBox="1"/>
      </xdr:nvSpPr>
      <xdr:spPr>
        <a:xfrm>
          <a:off x="2641111" y="1634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106535</xdr:rowOff>
    </xdr:from>
    <xdr:to>
      <xdr:col>10</xdr:col>
      <xdr:colOff>165100</xdr:colOff>
      <xdr:row>97</xdr:row>
      <xdr:rowOff>36685</xdr:rowOff>
    </xdr:to>
    <xdr:sp macro="" textlink="">
      <xdr:nvSpPr>
        <xdr:cNvPr id="262" name="楕円 261"/>
        <xdr:cNvSpPr/>
      </xdr:nvSpPr>
      <xdr:spPr>
        <a:xfrm>
          <a:off x="1968500" y="1656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27812</xdr:rowOff>
    </xdr:from>
    <xdr:ext cx="534377" cy="259045"/>
    <xdr:sp macro="" textlink="">
      <xdr:nvSpPr>
        <xdr:cNvPr id="263" name="テキスト ボックス 262"/>
        <xdr:cNvSpPr txBox="1"/>
      </xdr:nvSpPr>
      <xdr:spPr>
        <a:xfrm>
          <a:off x="1752111" y="166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121568</xdr:rowOff>
    </xdr:from>
    <xdr:to>
      <xdr:col>6</xdr:col>
      <xdr:colOff>38100</xdr:colOff>
      <xdr:row>97</xdr:row>
      <xdr:rowOff>51718</xdr:rowOff>
    </xdr:to>
    <xdr:sp macro="" textlink="">
      <xdr:nvSpPr>
        <xdr:cNvPr id="264" name="楕円 263"/>
        <xdr:cNvSpPr/>
      </xdr:nvSpPr>
      <xdr:spPr>
        <a:xfrm>
          <a:off x="1079500" y="165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42845</xdr:rowOff>
    </xdr:from>
    <xdr:ext cx="534377" cy="259045"/>
    <xdr:sp macro="" textlink="">
      <xdr:nvSpPr>
        <xdr:cNvPr id="265" name="テキスト ボックス 264"/>
        <xdr:cNvSpPr txBox="1"/>
      </xdr:nvSpPr>
      <xdr:spPr>
        <a:xfrm>
          <a:off x="863111" y="166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123012</xdr:rowOff>
    </xdr:from>
    <xdr:to>
      <xdr:col>55</xdr:col>
      <xdr:colOff>0</xdr:colOff>
      <xdr:row>38</xdr:row>
      <xdr:rowOff>138785</xdr:rowOff>
    </xdr:to>
    <xdr:cxnSp macro="">
      <xdr:nvCxnSpPr>
        <xdr:cNvPr id="292" name="直線コネクタ 291"/>
        <xdr:cNvCxnSpPr/>
      </xdr:nvCxnSpPr>
      <xdr:spPr>
        <a:xfrm flipV="1">
          <a:off x="9639300" y="6638112"/>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123241</xdr:rowOff>
    </xdr:from>
    <xdr:to>
      <xdr:col>50</xdr:col>
      <xdr:colOff>114300</xdr:colOff>
      <xdr:row>38</xdr:row>
      <xdr:rowOff>138785</xdr:rowOff>
    </xdr:to>
    <xdr:cxnSp macro="">
      <xdr:nvCxnSpPr>
        <xdr:cNvPr id="295" name="直線コネクタ 294"/>
        <xdr:cNvCxnSpPr/>
      </xdr:nvCxnSpPr>
      <xdr:spPr>
        <a:xfrm>
          <a:off x="8750300" y="6638341"/>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123241</xdr:rowOff>
    </xdr:from>
    <xdr:to>
      <xdr:col>45</xdr:col>
      <xdr:colOff>177800</xdr:colOff>
      <xdr:row>38</xdr:row>
      <xdr:rowOff>123469</xdr:rowOff>
    </xdr:to>
    <xdr:cxnSp macro="">
      <xdr:nvCxnSpPr>
        <xdr:cNvPr id="298" name="直線コネクタ 297"/>
        <xdr:cNvCxnSpPr/>
      </xdr:nvCxnSpPr>
      <xdr:spPr>
        <a:xfrm flipV="1">
          <a:off x="7861300" y="663834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138557</xdr:rowOff>
    </xdr:from>
    <xdr:to>
      <xdr:col>41</xdr:col>
      <xdr:colOff>50800</xdr:colOff>
      <xdr:row>38</xdr:row>
      <xdr:rowOff>123469</xdr:rowOff>
    </xdr:to>
    <xdr:cxnSp macro="">
      <xdr:nvCxnSpPr>
        <xdr:cNvPr id="301" name="直線コネクタ 300"/>
        <xdr:cNvCxnSpPr/>
      </xdr:nvCxnSpPr>
      <xdr:spPr>
        <a:xfrm>
          <a:off x="6972300" y="6482207"/>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50724</xdr:rowOff>
    </xdr:from>
    <xdr:to>
      <xdr:col>36</xdr:col>
      <xdr:colOff>165100</xdr:colOff>
      <xdr:row>36</xdr:row>
      <xdr:rowOff>152324</xdr:rowOff>
    </xdr:to>
    <xdr:sp macro="" textlink="">
      <xdr:nvSpPr>
        <xdr:cNvPr id="304" name="フローチャート: 判断 303"/>
        <xdr:cNvSpPr/>
      </xdr:nvSpPr>
      <xdr:spPr>
        <a:xfrm>
          <a:off x="6921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168851</xdr:rowOff>
    </xdr:from>
    <xdr:ext cx="469744" cy="259045"/>
    <xdr:sp macro="" textlink="">
      <xdr:nvSpPr>
        <xdr:cNvPr id="305" name="テキスト ボックス 304"/>
        <xdr:cNvSpPr txBox="1"/>
      </xdr:nvSpPr>
      <xdr:spPr>
        <a:xfrm>
          <a:off x="6737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72212</xdr:rowOff>
    </xdr:from>
    <xdr:to>
      <xdr:col>55</xdr:col>
      <xdr:colOff>50800</xdr:colOff>
      <xdr:row>39</xdr:row>
      <xdr:rowOff>2362</xdr:rowOff>
    </xdr:to>
    <xdr:sp macro="" textlink="">
      <xdr:nvSpPr>
        <xdr:cNvPr id="311" name="楕円 310"/>
        <xdr:cNvSpPr/>
      </xdr:nvSpPr>
      <xdr:spPr>
        <a:xfrm>
          <a:off x="104267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158589</xdr:rowOff>
    </xdr:from>
    <xdr:ext cx="313932" cy="259045"/>
    <xdr:sp macro="" textlink="">
      <xdr:nvSpPr>
        <xdr:cNvPr id="312" name="労働費該当値テキスト"/>
        <xdr:cNvSpPr txBox="1"/>
      </xdr:nvSpPr>
      <xdr:spPr>
        <a:xfrm>
          <a:off x="10528300" y="650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87985</xdr:rowOff>
    </xdr:from>
    <xdr:to>
      <xdr:col>50</xdr:col>
      <xdr:colOff>165100</xdr:colOff>
      <xdr:row>39</xdr:row>
      <xdr:rowOff>18135</xdr:rowOff>
    </xdr:to>
    <xdr:sp macro="" textlink="">
      <xdr:nvSpPr>
        <xdr:cNvPr id="313" name="楕円 312"/>
        <xdr:cNvSpPr/>
      </xdr:nvSpPr>
      <xdr:spPr>
        <a:xfrm>
          <a:off x="9588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9262</xdr:rowOff>
    </xdr:from>
    <xdr:ext cx="249299" cy="259045"/>
    <xdr:sp macro="" textlink="">
      <xdr:nvSpPr>
        <xdr:cNvPr id="314" name="テキスト ボックス 313"/>
        <xdr:cNvSpPr txBox="1"/>
      </xdr:nvSpPr>
      <xdr:spPr>
        <a:xfrm>
          <a:off x="9514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72441</xdr:rowOff>
    </xdr:from>
    <xdr:to>
      <xdr:col>46</xdr:col>
      <xdr:colOff>38100</xdr:colOff>
      <xdr:row>39</xdr:row>
      <xdr:rowOff>2591</xdr:rowOff>
    </xdr:to>
    <xdr:sp macro="" textlink="">
      <xdr:nvSpPr>
        <xdr:cNvPr id="315" name="楕円 314"/>
        <xdr:cNvSpPr/>
      </xdr:nvSpPr>
      <xdr:spPr>
        <a:xfrm>
          <a:off x="8699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165168</xdr:rowOff>
    </xdr:from>
    <xdr:ext cx="313932" cy="259045"/>
    <xdr:sp macro="" textlink="">
      <xdr:nvSpPr>
        <xdr:cNvPr id="316" name="テキスト ボックス 315"/>
        <xdr:cNvSpPr txBox="1"/>
      </xdr:nvSpPr>
      <xdr:spPr>
        <a:xfrm>
          <a:off x="8593333" y="66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72669</xdr:rowOff>
    </xdr:from>
    <xdr:to>
      <xdr:col>41</xdr:col>
      <xdr:colOff>101600</xdr:colOff>
      <xdr:row>39</xdr:row>
      <xdr:rowOff>2819</xdr:rowOff>
    </xdr:to>
    <xdr:sp macro="" textlink="">
      <xdr:nvSpPr>
        <xdr:cNvPr id="317" name="楕円 316"/>
        <xdr:cNvSpPr/>
      </xdr:nvSpPr>
      <xdr:spPr>
        <a:xfrm>
          <a:off x="78105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165396</xdr:rowOff>
    </xdr:from>
    <xdr:ext cx="313932" cy="259045"/>
    <xdr:sp macro="" textlink="">
      <xdr:nvSpPr>
        <xdr:cNvPr id="318" name="テキスト ボックス 317"/>
        <xdr:cNvSpPr txBox="1"/>
      </xdr:nvSpPr>
      <xdr:spPr>
        <a:xfrm>
          <a:off x="7704333" y="66804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87757</xdr:rowOff>
    </xdr:from>
    <xdr:to>
      <xdr:col>36</xdr:col>
      <xdr:colOff>165100</xdr:colOff>
      <xdr:row>38</xdr:row>
      <xdr:rowOff>17907</xdr:rowOff>
    </xdr:to>
    <xdr:sp macro="" textlink="">
      <xdr:nvSpPr>
        <xdr:cNvPr id="319" name="楕円 318"/>
        <xdr:cNvSpPr/>
      </xdr:nvSpPr>
      <xdr:spPr>
        <a:xfrm>
          <a:off x="69215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9034</xdr:rowOff>
    </xdr:from>
    <xdr:ext cx="378565" cy="259045"/>
    <xdr:sp macro="" textlink="">
      <xdr:nvSpPr>
        <xdr:cNvPr id="320" name="テキスト ボックス 319"/>
        <xdr:cNvSpPr txBox="1"/>
      </xdr:nvSpPr>
      <xdr:spPr>
        <a:xfrm>
          <a:off x="6783017" y="652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56330</xdr:rowOff>
    </xdr:from>
    <xdr:to>
      <xdr:col>55</xdr:col>
      <xdr:colOff>0</xdr:colOff>
      <xdr:row>55</xdr:row>
      <xdr:rowOff>116886</xdr:rowOff>
    </xdr:to>
    <xdr:cxnSp macro="">
      <xdr:nvCxnSpPr>
        <xdr:cNvPr id="347" name="直線コネクタ 346"/>
        <xdr:cNvCxnSpPr/>
      </xdr:nvCxnSpPr>
      <xdr:spPr>
        <a:xfrm>
          <a:off x="9639300" y="9314630"/>
          <a:ext cx="838200" cy="23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56330</xdr:rowOff>
    </xdr:from>
    <xdr:to>
      <xdr:col>50</xdr:col>
      <xdr:colOff>114300</xdr:colOff>
      <xdr:row>55</xdr:row>
      <xdr:rowOff>126258</xdr:rowOff>
    </xdr:to>
    <xdr:cxnSp macro="">
      <xdr:nvCxnSpPr>
        <xdr:cNvPr id="350" name="直線コネクタ 349"/>
        <xdr:cNvCxnSpPr/>
      </xdr:nvCxnSpPr>
      <xdr:spPr>
        <a:xfrm flipV="1">
          <a:off x="8750300" y="9314630"/>
          <a:ext cx="889000" cy="24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126258</xdr:rowOff>
    </xdr:from>
    <xdr:to>
      <xdr:col>45</xdr:col>
      <xdr:colOff>177800</xdr:colOff>
      <xdr:row>55</xdr:row>
      <xdr:rowOff>148798</xdr:rowOff>
    </xdr:to>
    <xdr:cxnSp macro="">
      <xdr:nvCxnSpPr>
        <xdr:cNvPr id="353" name="直線コネクタ 352"/>
        <xdr:cNvCxnSpPr/>
      </xdr:nvCxnSpPr>
      <xdr:spPr>
        <a:xfrm flipV="1">
          <a:off x="7861300" y="9556008"/>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148798</xdr:rowOff>
    </xdr:from>
    <xdr:to>
      <xdr:col>41</xdr:col>
      <xdr:colOff>50800</xdr:colOff>
      <xdr:row>55</xdr:row>
      <xdr:rowOff>167635</xdr:rowOff>
    </xdr:to>
    <xdr:cxnSp macro="">
      <xdr:nvCxnSpPr>
        <xdr:cNvPr id="356" name="直線コネクタ 355"/>
        <xdr:cNvCxnSpPr/>
      </xdr:nvCxnSpPr>
      <xdr:spPr>
        <a:xfrm flipV="1">
          <a:off x="6972300" y="9578548"/>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127967</xdr:rowOff>
    </xdr:from>
    <xdr:to>
      <xdr:col>36</xdr:col>
      <xdr:colOff>165100</xdr:colOff>
      <xdr:row>55</xdr:row>
      <xdr:rowOff>58117</xdr:rowOff>
    </xdr:to>
    <xdr:sp macro="" textlink="">
      <xdr:nvSpPr>
        <xdr:cNvPr id="359" name="フローチャート: 判断 358"/>
        <xdr:cNvSpPr/>
      </xdr:nvSpPr>
      <xdr:spPr>
        <a:xfrm>
          <a:off x="6921500" y="938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74644</xdr:rowOff>
    </xdr:from>
    <xdr:ext cx="534377" cy="259045"/>
    <xdr:sp macro="" textlink="">
      <xdr:nvSpPr>
        <xdr:cNvPr id="360" name="テキスト ボックス 359"/>
        <xdr:cNvSpPr txBox="1"/>
      </xdr:nvSpPr>
      <xdr:spPr>
        <a:xfrm>
          <a:off x="6705111" y="91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66086</xdr:rowOff>
    </xdr:from>
    <xdr:to>
      <xdr:col>55</xdr:col>
      <xdr:colOff>50800</xdr:colOff>
      <xdr:row>55</xdr:row>
      <xdr:rowOff>167686</xdr:rowOff>
    </xdr:to>
    <xdr:sp macro="" textlink="">
      <xdr:nvSpPr>
        <xdr:cNvPr id="366" name="楕円 365"/>
        <xdr:cNvSpPr/>
      </xdr:nvSpPr>
      <xdr:spPr>
        <a:xfrm>
          <a:off x="10426700" y="949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88963</xdr:rowOff>
    </xdr:from>
    <xdr:ext cx="534377" cy="259045"/>
    <xdr:sp macro="" textlink="">
      <xdr:nvSpPr>
        <xdr:cNvPr id="367" name="農林水産業費該当値テキスト"/>
        <xdr:cNvSpPr txBox="1"/>
      </xdr:nvSpPr>
      <xdr:spPr>
        <a:xfrm>
          <a:off x="10528300" y="934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5530</xdr:rowOff>
    </xdr:from>
    <xdr:to>
      <xdr:col>50</xdr:col>
      <xdr:colOff>165100</xdr:colOff>
      <xdr:row>54</xdr:row>
      <xdr:rowOff>107130</xdr:rowOff>
    </xdr:to>
    <xdr:sp macro="" textlink="">
      <xdr:nvSpPr>
        <xdr:cNvPr id="368" name="楕円 367"/>
        <xdr:cNvSpPr/>
      </xdr:nvSpPr>
      <xdr:spPr>
        <a:xfrm>
          <a:off x="9588500" y="92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123657</xdr:rowOff>
    </xdr:from>
    <xdr:ext cx="534377" cy="259045"/>
    <xdr:sp macro="" textlink="">
      <xdr:nvSpPr>
        <xdr:cNvPr id="369" name="テキスト ボックス 368"/>
        <xdr:cNvSpPr txBox="1"/>
      </xdr:nvSpPr>
      <xdr:spPr>
        <a:xfrm>
          <a:off x="9372111" y="90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75458</xdr:rowOff>
    </xdr:from>
    <xdr:to>
      <xdr:col>46</xdr:col>
      <xdr:colOff>38100</xdr:colOff>
      <xdr:row>56</xdr:row>
      <xdr:rowOff>5608</xdr:rowOff>
    </xdr:to>
    <xdr:sp macro="" textlink="">
      <xdr:nvSpPr>
        <xdr:cNvPr id="370" name="楕円 369"/>
        <xdr:cNvSpPr/>
      </xdr:nvSpPr>
      <xdr:spPr>
        <a:xfrm>
          <a:off x="8699500" y="950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22135</xdr:rowOff>
    </xdr:from>
    <xdr:ext cx="534377" cy="259045"/>
    <xdr:sp macro="" textlink="">
      <xdr:nvSpPr>
        <xdr:cNvPr id="371" name="テキスト ボックス 370"/>
        <xdr:cNvSpPr txBox="1"/>
      </xdr:nvSpPr>
      <xdr:spPr>
        <a:xfrm>
          <a:off x="8483111" y="928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97998</xdr:rowOff>
    </xdr:from>
    <xdr:to>
      <xdr:col>41</xdr:col>
      <xdr:colOff>101600</xdr:colOff>
      <xdr:row>56</xdr:row>
      <xdr:rowOff>28148</xdr:rowOff>
    </xdr:to>
    <xdr:sp macro="" textlink="">
      <xdr:nvSpPr>
        <xdr:cNvPr id="372" name="楕円 371"/>
        <xdr:cNvSpPr/>
      </xdr:nvSpPr>
      <xdr:spPr>
        <a:xfrm>
          <a:off x="7810500" y="95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44675</xdr:rowOff>
    </xdr:from>
    <xdr:ext cx="534377" cy="259045"/>
    <xdr:sp macro="" textlink="">
      <xdr:nvSpPr>
        <xdr:cNvPr id="373" name="テキスト ボックス 372"/>
        <xdr:cNvSpPr txBox="1"/>
      </xdr:nvSpPr>
      <xdr:spPr>
        <a:xfrm>
          <a:off x="7594111" y="93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116835</xdr:rowOff>
    </xdr:from>
    <xdr:to>
      <xdr:col>36</xdr:col>
      <xdr:colOff>165100</xdr:colOff>
      <xdr:row>56</xdr:row>
      <xdr:rowOff>46985</xdr:rowOff>
    </xdr:to>
    <xdr:sp macro="" textlink="">
      <xdr:nvSpPr>
        <xdr:cNvPr id="374" name="楕円 373"/>
        <xdr:cNvSpPr/>
      </xdr:nvSpPr>
      <xdr:spPr>
        <a:xfrm>
          <a:off x="6921500" y="954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38112</xdr:rowOff>
    </xdr:from>
    <xdr:ext cx="534377" cy="259045"/>
    <xdr:sp macro="" textlink="">
      <xdr:nvSpPr>
        <xdr:cNvPr id="375" name="テキスト ボックス 374"/>
        <xdr:cNvSpPr txBox="1"/>
      </xdr:nvSpPr>
      <xdr:spPr>
        <a:xfrm>
          <a:off x="6705111" y="963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138968</xdr:rowOff>
    </xdr:from>
    <xdr:to>
      <xdr:col>55</xdr:col>
      <xdr:colOff>0</xdr:colOff>
      <xdr:row>77</xdr:row>
      <xdr:rowOff>57153</xdr:rowOff>
    </xdr:to>
    <xdr:cxnSp macro="">
      <xdr:nvCxnSpPr>
        <xdr:cNvPr id="402" name="直線コネクタ 401"/>
        <xdr:cNvCxnSpPr/>
      </xdr:nvCxnSpPr>
      <xdr:spPr>
        <a:xfrm>
          <a:off x="9639300" y="13169168"/>
          <a:ext cx="838200" cy="8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138968</xdr:rowOff>
    </xdr:from>
    <xdr:to>
      <xdr:col>50</xdr:col>
      <xdr:colOff>114300</xdr:colOff>
      <xdr:row>77</xdr:row>
      <xdr:rowOff>127172</xdr:rowOff>
    </xdr:to>
    <xdr:cxnSp macro="">
      <xdr:nvCxnSpPr>
        <xdr:cNvPr id="405" name="直線コネクタ 404"/>
        <xdr:cNvCxnSpPr/>
      </xdr:nvCxnSpPr>
      <xdr:spPr>
        <a:xfrm flipV="1">
          <a:off x="8750300" y="13169168"/>
          <a:ext cx="889000" cy="15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127172</xdr:rowOff>
    </xdr:from>
    <xdr:to>
      <xdr:col>45</xdr:col>
      <xdr:colOff>177800</xdr:colOff>
      <xdr:row>77</xdr:row>
      <xdr:rowOff>147518</xdr:rowOff>
    </xdr:to>
    <xdr:cxnSp macro="">
      <xdr:nvCxnSpPr>
        <xdr:cNvPr id="408" name="直線コネクタ 407"/>
        <xdr:cNvCxnSpPr/>
      </xdr:nvCxnSpPr>
      <xdr:spPr>
        <a:xfrm flipV="1">
          <a:off x="7861300" y="13328822"/>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147518</xdr:rowOff>
    </xdr:from>
    <xdr:to>
      <xdr:col>41</xdr:col>
      <xdr:colOff>50800</xdr:colOff>
      <xdr:row>77</xdr:row>
      <xdr:rowOff>163086</xdr:rowOff>
    </xdr:to>
    <xdr:cxnSp macro="">
      <xdr:nvCxnSpPr>
        <xdr:cNvPr id="411" name="直線コネクタ 410"/>
        <xdr:cNvCxnSpPr/>
      </xdr:nvCxnSpPr>
      <xdr:spPr>
        <a:xfrm flipV="1">
          <a:off x="6972300" y="13349168"/>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128493</xdr:rowOff>
    </xdr:from>
    <xdr:to>
      <xdr:col>36</xdr:col>
      <xdr:colOff>165100</xdr:colOff>
      <xdr:row>77</xdr:row>
      <xdr:rowOff>58643</xdr:rowOff>
    </xdr:to>
    <xdr:sp macro="" textlink="">
      <xdr:nvSpPr>
        <xdr:cNvPr id="414" name="フローチャート: 判断 413"/>
        <xdr:cNvSpPr/>
      </xdr:nvSpPr>
      <xdr:spPr>
        <a:xfrm>
          <a:off x="6921500" y="131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75171</xdr:rowOff>
    </xdr:from>
    <xdr:ext cx="534377" cy="259045"/>
    <xdr:sp macro="" textlink="">
      <xdr:nvSpPr>
        <xdr:cNvPr id="415" name="テキスト ボックス 414"/>
        <xdr:cNvSpPr txBox="1"/>
      </xdr:nvSpPr>
      <xdr:spPr>
        <a:xfrm>
          <a:off x="6705111" y="1293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6353</xdr:rowOff>
    </xdr:from>
    <xdr:to>
      <xdr:col>55</xdr:col>
      <xdr:colOff>50800</xdr:colOff>
      <xdr:row>77</xdr:row>
      <xdr:rowOff>107953</xdr:rowOff>
    </xdr:to>
    <xdr:sp macro="" textlink="">
      <xdr:nvSpPr>
        <xdr:cNvPr id="421" name="楕円 420"/>
        <xdr:cNvSpPr/>
      </xdr:nvSpPr>
      <xdr:spPr>
        <a:xfrm>
          <a:off x="10426700" y="1320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156230</xdr:rowOff>
    </xdr:from>
    <xdr:ext cx="534377" cy="259045"/>
    <xdr:sp macro="" textlink="">
      <xdr:nvSpPr>
        <xdr:cNvPr id="422" name="商工費該当値テキスト"/>
        <xdr:cNvSpPr txBox="1"/>
      </xdr:nvSpPr>
      <xdr:spPr>
        <a:xfrm>
          <a:off x="10528300" y="131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88168</xdr:rowOff>
    </xdr:from>
    <xdr:to>
      <xdr:col>50</xdr:col>
      <xdr:colOff>165100</xdr:colOff>
      <xdr:row>77</xdr:row>
      <xdr:rowOff>18318</xdr:rowOff>
    </xdr:to>
    <xdr:sp macro="" textlink="">
      <xdr:nvSpPr>
        <xdr:cNvPr id="423" name="楕円 422"/>
        <xdr:cNvSpPr/>
      </xdr:nvSpPr>
      <xdr:spPr>
        <a:xfrm>
          <a:off x="9588500" y="131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9445</xdr:rowOff>
    </xdr:from>
    <xdr:ext cx="534377" cy="259045"/>
    <xdr:sp macro="" textlink="">
      <xdr:nvSpPr>
        <xdr:cNvPr id="424" name="テキスト ボックス 423"/>
        <xdr:cNvSpPr txBox="1"/>
      </xdr:nvSpPr>
      <xdr:spPr>
        <a:xfrm>
          <a:off x="9372111" y="1321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76372</xdr:rowOff>
    </xdr:from>
    <xdr:to>
      <xdr:col>46</xdr:col>
      <xdr:colOff>38100</xdr:colOff>
      <xdr:row>78</xdr:row>
      <xdr:rowOff>6522</xdr:rowOff>
    </xdr:to>
    <xdr:sp macro="" textlink="">
      <xdr:nvSpPr>
        <xdr:cNvPr id="425" name="楕円 424"/>
        <xdr:cNvSpPr/>
      </xdr:nvSpPr>
      <xdr:spPr>
        <a:xfrm>
          <a:off x="8699500" y="132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169099</xdr:rowOff>
    </xdr:from>
    <xdr:ext cx="469744" cy="259045"/>
    <xdr:sp macro="" textlink="">
      <xdr:nvSpPr>
        <xdr:cNvPr id="426" name="テキスト ボックス 425"/>
        <xdr:cNvSpPr txBox="1"/>
      </xdr:nvSpPr>
      <xdr:spPr>
        <a:xfrm>
          <a:off x="8515428" y="133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96718</xdr:rowOff>
    </xdr:from>
    <xdr:to>
      <xdr:col>41</xdr:col>
      <xdr:colOff>101600</xdr:colOff>
      <xdr:row>78</xdr:row>
      <xdr:rowOff>26868</xdr:rowOff>
    </xdr:to>
    <xdr:sp macro="" textlink="">
      <xdr:nvSpPr>
        <xdr:cNvPr id="427" name="楕円 426"/>
        <xdr:cNvSpPr/>
      </xdr:nvSpPr>
      <xdr:spPr>
        <a:xfrm>
          <a:off x="7810500" y="1329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17995</xdr:rowOff>
    </xdr:from>
    <xdr:ext cx="469744" cy="259045"/>
    <xdr:sp macro="" textlink="">
      <xdr:nvSpPr>
        <xdr:cNvPr id="428" name="テキスト ボックス 427"/>
        <xdr:cNvSpPr txBox="1"/>
      </xdr:nvSpPr>
      <xdr:spPr>
        <a:xfrm>
          <a:off x="7626428" y="1339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112286</xdr:rowOff>
    </xdr:from>
    <xdr:to>
      <xdr:col>36</xdr:col>
      <xdr:colOff>165100</xdr:colOff>
      <xdr:row>78</xdr:row>
      <xdr:rowOff>42436</xdr:rowOff>
    </xdr:to>
    <xdr:sp macro="" textlink="">
      <xdr:nvSpPr>
        <xdr:cNvPr id="429" name="楕円 428"/>
        <xdr:cNvSpPr/>
      </xdr:nvSpPr>
      <xdr:spPr>
        <a:xfrm>
          <a:off x="6921500" y="133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33563</xdr:rowOff>
    </xdr:from>
    <xdr:ext cx="469744" cy="259045"/>
    <xdr:sp macro="" textlink="">
      <xdr:nvSpPr>
        <xdr:cNvPr id="430" name="テキスト ボックス 429"/>
        <xdr:cNvSpPr txBox="1"/>
      </xdr:nvSpPr>
      <xdr:spPr>
        <a:xfrm>
          <a:off x="6737428" y="134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47472</xdr:rowOff>
    </xdr:from>
    <xdr:to>
      <xdr:col>55</xdr:col>
      <xdr:colOff>0</xdr:colOff>
      <xdr:row>98</xdr:row>
      <xdr:rowOff>49202</xdr:rowOff>
    </xdr:to>
    <xdr:cxnSp macro="">
      <xdr:nvCxnSpPr>
        <xdr:cNvPr id="457" name="直線コネクタ 456"/>
        <xdr:cNvCxnSpPr/>
      </xdr:nvCxnSpPr>
      <xdr:spPr>
        <a:xfrm flipV="1">
          <a:off x="9639300" y="16849572"/>
          <a:ext cx="8382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49202</xdr:rowOff>
    </xdr:from>
    <xdr:to>
      <xdr:col>50</xdr:col>
      <xdr:colOff>114300</xdr:colOff>
      <xdr:row>98</xdr:row>
      <xdr:rowOff>50944</xdr:rowOff>
    </xdr:to>
    <xdr:cxnSp macro="">
      <xdr:nvCxnSpPr>
        <xdr:cNvPr id="460" name="直線コネクタ 459"/>
        <xdr:cNvCxnSpPr/>
      </xdr:nvCxnSpPr>
      <xdr:spPr>
        <a:xfrm flipV="1">
          <a:off x="8750300" y="16851302"/>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40765</xdr:rowOff>
    </xdr:from>
    <xdr:to>
      <xdr:col>45</xdr:col>
      <xdr:colOff>177800</xdr:colOff>
      <xdr:row>98</xdr:row>
      <xdr:rowOff>50944</xdr:rowOff>
    </xdr:to>
    <xdr:cxnSp macro="">
      <xdr:nvCxnSpPr>
        <xdr:cNvPr id="463" name="直線コネクタ 462"/>
        <xdr:cNvCxnSpPr/>
      </xdr:nvCxnSpPr>
      <xdr:spPr>
        <a:xfrm>
          <a:off x="7861300" y="16842865"/>
          <a:ext cx="889000" cy="1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40765</xdr:rowOff>
    </xdr:from>
    <xdr:to>
      <xdr:col>41</xdr:col>
      <xdr:colOff>50800</xdr:colOff>
      <xdr:row>98</xdr:row>
      <xdr:rowOff>52854</xdr:rowOff>
    </xdr:to>
    <xdr:cxnSp macro="">
      <xdr:nvCxnSpPr>
        <xdr:cNvPr id="466" name="直線コネクタ 465"/>
        <xdr:cNvCxnSpPr/>
      </xdr:nvCxnSpPr>
      <xdr:spPr>
        <a:xfrm flipV="1">
          <a:off x="6972300" y="16842865"/>
          <a:ext cx="8890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137051</xdr:rowOff>
    </xdr:from>
    <xdr:to>
      <xdr:col>36</xdr:col>
      <xdr:colOff>165100</xdr:colOff>
      <xdr:row>98</xdr:row>
      <xdr:rowOff>67201</xdr:rowOff>
    </xdr:to>
    <xdr:sp macro="" textlink="">
      <xdr:nvSpPr>
        <xdr:cNvPr id="469" name="フローチャート: 判断 468"/>
        <xdr:cNvSpPr/>
      </xdr:nvSpPr>
      <xdr:spPr>
        <a:xfrm>
          <a:off x="6921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83728</xdr:rowOff>
    </xdr:from>
    <xdr:ext cx="534377" cy="259045"/>
    <xdr:sp macro="" textlink="">
      <xdr:nvSpPr>
        <xdr:cNvPr id="470" name="テキスト ボックス 469"/>
        <xdr:cNvSpPr txBox="1"/>
      </xdr:nvSpPr>
      <xdr:spPr>
        <a:xfrm>
          <a:off x="6705111" y="16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168122</xdr:rowOff>
    </xdr:from>
    <xdr:to>
      <xdr:col>55</xdr:col>
      <xdr:colOff>50800</xdr:colOff>
      <xdr:row>98</xdr:row>
      <xdr:rowOff>98272</xdr:rowOff>
    </xdr:to>
    <xdr:sp macro="" textlink="">
      <xdr:nvSpPr>
        <xdr:cNvPr id="476" name="楕円 475"/>
        <xdr:cNvSpPr/>
      </xdr:nvSpPr>
      <xdr:spPr>
        <a:xfrm>
          <a:off x="10426700" y="1679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169852</xdr:rowOff>
    </xdr:from>
    <xdr:to>
      <xdr:col>50</xdr:col>
      <xdr:colOff>165100</xdr:colOff>
      <xdr:row>98</xdr:row>
      <xdr:rowOff>100002</xdr:rowOff>
    </xdr:to>
    <xdr:sp macro="" textlink="">
      <xdr:nvSpPr>
        <xdr:cNvPr id="478" name="楕円 477"/>
        <xdr:cNvSpPr/>
      </xdr:nvSpPr>
      <xdr:spPr>
        <a:xfrm>
          <a:off x="9588500" y="1680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91129</xdr:rowOff>
    </xdr:from>
    <xdr:ext cx="534377" cy="259045"/>
    <xdr:sp macro="" textlink="">
      <xdr:nvSpPr>
        <xdr:cNvPr id="479" name="テキスト ボックス 478"/>
        <xdr:cNvSpPr txBox="1"/>
      </xdr:nvSpPr>
      <xdr:spPr>
        <a:xfrm>
          <a:off x="9372111" y="1689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144</xdr:rowOff>
    </xdr:from>
    <xdr:to>
      <xdr:col>46</xdr:col>
      <xdr:colOff>38100</xdr:colOff>
      <xdr:row>98</xdr:row>
      <xdr:rowOff>101744</xdr:rowOff>
    </xdr:to>
    <xdr:sp macro="" textlink="">
      <xdr:nvSpPr>
        <xdr:cNvPr id="480" name="楕円 479"/>
        <xdr:cNvSpPr/>
      </xdr:nvSpPr>
      <xdr:spPr>
        <a:xfrm>
          <a:off x="8699500" y="168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92871</xdr:rowOff>
    </xdr:from>
    <xdr:ext cx="534377" cy="259045"/>
    <xdr:sp macro="" textlink="">
      <xdr:nvSpPr>
        <xdr:cNvPr id="481" name="テキスト ボックス 480"/>
        <xdr:cNvSpPr txBox="1"/>
      </xdr:nvSpPr>
      <xdr:spPr>
        <a:xfrm>
          <a:off x="8483111" y="1689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161415</xdr:rowOff>
    </xdr:from>
    <xdr:to>
      <xdr:col>41</xdr:col>
      <xdr:colOff>101600</xdr:colOff>
      <xdr:row>98</xdr:row>
      <xdr:rowOff>91565</xdr:rowOff>
    </xdr:to>
    <xdr:sp macro="" textlink="">
      <xdr:nvSpPr>
        <xdr:cNvPr id="482" name="楕円 481"/>
        <xdr:cNvSpPr/>
      </xdr:nvSpPr>
      <xdr:spPr>
        <a:xfrm>
          <a:off x="7810500" y="167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82692</xdr:rowOff>
    </xdr:from>
    <xdr:ext cx="534377" cy="259045"/>
    <xdr:sp macro="" textlink="">
      <xdr:nvSpPr>
        <xdr:cNvPr id="483" name="テキスト ボックス 482"/>
        <xdr:cNvSpPr txBox="1"/>
      </xdr:nvSpPr>
      <xdr:spPr>
        <a:xfrm>
          <a:off x="7594111" y="168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2054</xdr:rowOff>
    </xdr:from>
    <xdr:to>
      <xdr:col>36</xdr:col>
      <xdr:colOff>165100</xdr:colOff>
      <xdr:row>98</xdr:row>
      <xdr:rowOff>103654</xdr:rowOff>
    </xdr:to>
    <xdr:sp macro="" textlink="">
      <xdr:nvSpPr>
        <xdr:cNvPr id="484" name="楕円 483"/>
        <xdr:cNvSpPr/>
      </xdr:nvSpPr>
      <xdr:spPr>
        <a:xfrm>
          <a:off x="6921500" y="168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94781</xdr:rowOff>
    </xdr:from>
    <xdr:ext cx="534377" cy="259045"/>
    <xdr:sp macro="" textlink="">
      <xdr:nvSpPr>
        <xdr:cNvPr id="485" name="テキスト ボックス 484"/>
        <xdr:cNvSpPr txBox="1"/>
      </xdr:nvSpPr>
      <xdr:spPr>
        <a:xfrm>
          <a:off x="6705111" y="1689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113045</xdr:rowOff>
    </xdr:from>
    <xdr:to>
      <xdr:col>85</xdr:col>
      <xdr:colOff>127000</xdr:colOff>
      <xdr:row>33</xdr:row>
      <xdr:rowOff>124201</xdr:rowOff>
    </xdr:to>
    <xdr:cxnSp macro="">
      <xdr:nvCxnSpPr>
        <xdr:cNvPr id="513" name="直線コネクタ 512"/>
        <xdr:cNvCxnSpPr/>
      </xdr:nvCxnSpPr>
      <xdr:spPr>
        <a:xfrm flipV="1">
          <a:off x="15481300" y="5427995"/>
          <a:ext cx="838200" cy="35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124201</xdr:rowOff>
    </xdr:from>
    <xdr:to>
      <xdr:col>81</xdr:col>
      <xdr:colOff>50800</xdr:colOff>
      <xdr:row>36</xdr:row>
      <xdr:rowOff>51552</xdr:rowOff>
    </xdr:to>
    <xdr:cxnSp macro="">
      <xdr:nvCxnSpPr>
        <xdr:cNvPr id="516" name="直線コネクタ 515"/>
        <xdr:cNvCxnSpPr/>
      </xdr:nvCxnSpPr>
      <xdr:spPr>
        <a:xfrm flipV="1">
          <a:off x="14592300" y="5782051"/>
          <a:ext cx="889000" cy="44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170378</xdr:rowOff>
    </xdr:from>
    <xdr:to>
      <xdr:col>76</xdr:col>
      <xdr:colOff>114300</xdr:colOff>
      <xdr:row>36</xdr:row>
      <xdr:rowOff>51552</xdr:rowOff>
    </xdr:to>
    <xdr:cxnSp macro="">
      <xdr:nvCxnSpPr>
        <xdr:cNvPr id="519" name="直線コネクタ 518"/>
        <xdr:cNvCxnSpPr/>
      </xdr:nvCxnSpPr>
      <xdr:spPr>
        <a:xfrm>
          <a:off x="13703300" y="6171128"/>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120909</xdr:rowOff>
    </xdr:from>
    <xdr:to>
      <xdr:col>71</xdr:col>
      <xdr:colOff>177800</xdr:colOff>
      <xdr:row>35</xdr:row>
      <xdr:rowOff>170378</xdr:rowOff>
    </xdr:to>
    <xdr:cxnSp macro="">
      <xdr:nvCxnSpPr>
        <xdr:cNvPr id="522" name="直線コネクタ 521"/>
        <xdr:cNvCxnSpPr/>
      </xdr:nvCxnSpPr>
      <xdr:spPr>
        <a:xfrm>
          <a:off x="12814300" y="6121659"/>
          <a:ext cx="889000" cy="4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96033</xdr:rowOff>
    </xdr:from>
    <xdr:to>
      <xdr:col>67</xdr:col>
      <xdr:colOff>101600</xdr:colOff>
      <xdr:row>35</xdr:row>
      <xdr:rowOff>26183</xdr:rowOff>
    </xdr:to>
    <xdr:sp macro="" textlink="">
      <xdr:nvSpPr>
        <xdr:cNvPr id="525" name="フローチャート: 判断 524"/>
        <xdr:cNvSpPr/>
      </xdr:nvSpPr>
      <xdr:spPr>
        <a:xfrm>
          <a:off x="12763500" y="592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42710</xdr:rowOff>
    </xdr:from>
    <xdr:ext cx="534377" cy="259045"/>
    <xdr:sp macro="" textlink="">
      <xdr:nvSpPr>
        <xdr:cNvPr id="526" name="テキスト ボックス 525"/>
        <xdr:cNvSpPr txBox="1"/>
      </xdr:nvSpPr>
      <xdr:spPr>
        <a:xfrm>
          <a:off x="12547111" y="57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62245</xdr:rowOff>
    </xdr:from>
    <xdr:to>
      <xdr:col>85</xdr:col>
      <xdr:colOff>177800</xdr:colOff>
      <xdr:row>31</xdr:row>
      <xdr:rowOff>163845</xdr:rowOff>
    </xdr:to>
    <xdr:sp macro="" textlink="">
      <xdr:nvSpPr>
        <xdr:cNvPr id="532" name="楕円 531"/>
        <xdr:cNvSpPr/>
      </xdr:nvSpPr>
      <xdr:spPr>
        <a:xfrm>
          <a:off x="16268700" y="53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15272</xdr:rowOff>
    </xdr:from>
    <xdr:ext cx="534377" cy="259045"/>
    <xdr:sp macro="" textlink="">
      <xdr:nvSpPr>
        <xdr:cNvPr id="533" name="消防費該当値テキスト"/>
        <xdr:cNvSpPr txBox="1"/>
      </xdr:nvSpPr>
      <xdr:spPr>
        <a:xfrm>
          <a:off x="16370300" y="533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73401</xdr:rowOff>
    </xdr:from>
    <xdr:to>
      <xdr:col>81</xdr:col>
      <xdr:colOff>101600</xdr:colOff>
      <xdr:row>34</xdr:row>
      <xdr:rowOff>3551</xdr:rowOff>
    </xdr:to>
    <xdr:sp macro="" textlink="">
      <xdr:nvSpPr>
        <xdr:cNvPr id="534" name="楕円 533"/>
        <xdr:cNvSpPr/>
      </xdr:nvSpPr>
      <xdr:spPr>
        <a:xfrm>
          <a:off x="15430500" y="57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20078</xdr:rowOff>
    </xdr:from>
    <xdr:ext cx="534377" cy="259045"/>
    <xdr:sp macro="" textlink="">
      <xdr:nvSpPr>
        <xdr:cNvPr id="535" name="テキスト ボックス 534"/>
        <xdr:cNvSpPr txBox="1"/>
      </xdr:nvSpPr>
      <xdr:spPr>
        <a:xfrm>
          <a:off x="15214111" y="5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752</xdr:rowOff>
    </xdr:from>
    <xdr:to>
      <xdr:col>76</xdr:col>
      <xdr:colOff>165100</xdr:colOff>
      <xdr:row>36</xdr:row>
      <xdr:rowOff>102352</xdr:rowOff>
    </xdr:to>
    <xdr:sp macro="" textlink="">
      <xdr:nvSpPr>
        <xdr:cNvPr id="536" name="楕円 535"/>
        <xdr:cNvSpPr/>
      </xdr:nvSpPr>
      <xdr:spPr>
        <a:xfrm>
          <a:off x="14541500" y="617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93479</xdr:rowOff>
    </xdr:from>
    <xdr:ext cx="534377" cy="259045"/>
    <xdr:sp macro="" textlink="">
      <xdr:nvSpPr>
        <xdr:cNvPr id="537" name="テキスト ボックス 536"/>
        <xdr:cNvSpPr txBox="1"/>
      </xdr:nvSpPr>
      <xdr:spPr>
        <a:xfrm>
          <a:off x="14325111" y="626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119578</xdr:rowOff>
    </xdr:from>
    <xdr:to>
      <xdr:col>72</xdr:col>
      <xdr:colOff>38100</xdr:colOff>
      <xdr:row>36</xdr:row>
      <xdr:rowOff>49728</xdr:rowOff>
    </xdr:to>
    <xdr:sp macro="" textlink="">
      <xdr:nvSpPr>
        <xdr:cNvPr id="538" name="楕円 537"/>
        <xdr:cNvSpPr/>
      </xdr:nvSpPr>
      <xdr:spPr>
        <a:xfrm>
          <a:off x="13652500" y="61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40855</xdr:rowOff>
    </xdr:from>
    <xdr:ext cx="534377" cy="259045"/>
    <xdr:sp macro="" textlink="">
      <xdr:nvSpPr>
        <xdr:cNvPr id="539" name="テキスト ボックス 538"/>
        <xdr:cNvSpPr txBox="1"/>
      </xdr:nvSpPr>
      <xdr:spPr>
        <a:xfrm>
          <a:off x="13436111" y="62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70109</xdr:rowOff>
    </xdr:from>
    <xdr:to>
      <xdr:col>67</xdr:col>
      <xdr:colOff>101600</xdr:colOff>
      <xdr:row>36</xdr:row>
      <xdr:rowOff>259</xdr:rowOff>
    </xdr:to>
    <xdr:sp macro="" textlink="">
      <xdr:nvSpPr>
        <xdr:cNvPr id="540" name="楕円 539"/>
        <xdr:cNvSpPr/>
      </xdr:nvSpPr>
      <xdr:spPr>
        <a:xfrm>
          <a:off x="12763500" y="607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162836</xdr:rowOff>
    </xdr:from>
    <xdr:ext cx="534377" cy="259045"/>
    <xdr:sp macro="" textlink="">
      <xdr:nvSpPr>
        <xdr:cNvPr id="541" name="テキスト ボックス 540"/>
        <xdr:cNvSpPr txBox="1"/>
      </xdr:nvSpPr>
      <xdr:spPr>
        <a:xfrm>
          <a:off x="12547111" y="61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30511</xdr:rowOff>
    </xdr:from>
    <xdr:to>
      <xdr:col>85</xdr:col>
      <xdr:colOff>127000</xdr:colOff>
      <xdr:row>58</xdr:row>
      <xdr:rowOff>17807</xdr:rowOff>
    </xdr:to>
    <xdr:cxnSp macro="">
      <xdr:nvCxnSpPr>
        <xdr:cNvPr id="573" name="直線コネクタ 572"/>
        <xdr:cNvCxnSpPr/>
      </xdr:nvCxnSpPr>
      <xdr:spPr>
        <a:xfrm>
          <a:off x="15481300" y="9803161"/>
          <a:ext cx="838200" cy="15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30511</xdr:rowOff>
    </xdr:from>
    <xdr:to>
      <xdr:col>81</xdr:col>
      <xdr:colOff>50800</xdr:colOff>
      <xdr:row>58</xdr:row>
      <xdr:rowOff>16077</xdr:rowOff>
    </xdr:to>
    <xdr:cxnSp macro="">
      <xdr:nvCxnSpPr>
        <xdr:cNvPr id="576" name="直線コネクタ 575"/>
        <xdr:cNvCxnSpPr/>
      </xdr:nvCxnSpPr>
      <xdr:spPr>
        <a:xfrm flipV="1">
          <a:off x="14592300" y="9803161"/>
          <a:ext cx="889000" cy="15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16077</xdr:rowOff>
    </xdr:from>
    <xdr:to>
      <xdr:col>76</xdr:col>
      <xdr:colOff>114300</xdr:colOff>
      <xdr:row>58</xdr:row>
      <xdr:rowOff>21138</xdr:rowOff>
    </xdr:to>
    <xdr:cxnSp macro="">
      <xdr:nvCxnSpPr>
        <xdr:cNvPr id="579" name="直線コネクタ 578"/>
        <xdr:cNvCxnSpPr/>
      </xdr:nvCxnSpPr>
      <xdr:spPr>
        <a:xfrm flipV="1">
          <a:off x="13703300" y="9960177"/>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115419</xdr:rowOff>
    </xdr:from>
    <xdr:to>
      <xdr:col>71</xdr:col>
      <xdr:colOff>177800</xdr:colOff>
      <xdr:row>58</xdr:row>
      <xdr:rowOff>21138</xdr:rowOff>
    </xdr:to>
    <xdr:cxnSp macro="">
      <xdr:nvCxnSpPr>
        <xdr:cNvPr id="582" name="直線コネクタ 581"/>
        <xdr:cNvCxnSpPr/>
      </xdr:nvCxnSpPr>
      <xdr:spPr>
        <a:xfrm>
          <a:off x="12814300" y="9888069"/>
          <a:ext cx="889000" cy="7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5641</xdr:rowOff>
    </xdr:from>
    <xdr:to>
      <xdr:col>67</xdr:col>
      <xdr:colOff>101600</xdr:colOff>
      <xdr:row>56</xdr:row>
      <xdr:rowOff>107241</xdr:rowOff>
    </xdr:to>
    <xdr:sp macro="" textlink="">
      <xdr:nvSpPr>
        <xdr:cNvPr id="585" name="フローチャート: 判断 584"/>
        <xdr:cNvSpPr/>
      </xdr:nvSpPr>
      <xdr:spPr>
        <a:xfrm>
          <a:off x="12763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123768</xdr:rowOff>
    </xdr:from>
    <xdr:ext cx="534377" cy="259045"/>
    <xdr:sp macro="" textlink="">
      <xdr:nvSpPr>
        <xdr:cNvPr id="586" name="テキスト ボックス 585"/>
        <xdr:cNvSpPr txBox="1"/>
      </xdr:nvSpPr>
      <xdr:spPr>
        <a:xfrm>
          <a:off x="12547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138457</xdr:rowOff>
    </xdr:from>
    <xdr:to>
      <xdr:col>85</xdr:col>
      <xdr:colOff>177800</xdr:colOff>
      <xdr:row>58</xdr:row>
      <xdr:rowOff>68607</xdr:rowOff>
    </xdr:to>
    <xdr:sp macro="" textlink="">
      <xdr:nvSpPr>
        <xdr:cNvPr id="592" name="楕円 591"/>
        <xdr:cNvSpPr/>
      </xdr:nvSpPr>
      <xdr:spPr>
        <a:xfrm>
          <a:off x="16268700" y="99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53384</xdr:rowOff>
    </xdr:from>
    <xdr:ext cx="534377" cy="259045"/>
    <xdr:sp macro="" textlink="">
      <xdr:nvSpPr>
        <xdr:cNvPr id="593" name="教育費該当値テキスト"/>
        <xdr:cNvSpPr txBox="1"/>
      </xdr:nvSpPr>
      <xdr:spPr>
        <a:xfrm>
          <a:off x="16370300" y="982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151161</xdr:rowOff>
    </xdr:from>
    <xdr:to>
      <xdr:col>81</xdr:col>
      <xdr:colOff>101600</xdr:colOff>
      <xdr:row>57</xdr:row>
      <xdr:rowOff>81311</xdr:rowOff>
    </xdr:to>
    <xdr:sp macro="" textlink="">
      <xdr:nvSpPr>
        <xdr:cNvPr id="594" name="楕円 593"/>
        <xdr:cNvSpPr/>
      </xdr:nvSpPr>
      <xdr:spPr>
        <a:xfrm>
          <a:off x="15430500" y="97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72438</xdr:rowOff>
    </xdr:from>
    <xdr:ext cx="534377" cy="259045"/>
    <xdr:sp macro="" textlink="">
      <xdr:nvSpPr>
        <xdr:cNvPr id="595" name="テキスト ボックス 594"/>
        <xdr:cNvSpPr txBox="1"/>
      </xdr:nvSpPr>
      <xdr:spPr>
        <a:xfrm>
          <a:off x="15214111" y="984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136727</xdr:rowOff>
    </xdr:from>
    <xdr:to>
      <xdr:col>76</xdr:col>
      <xdr:colOff>165100</xdr:colOff>
      <xdr:row>58</xdr:row>
      <xdr:rowOff>66877</xdr:rowOff>
    </xdr:to>
    <xdr:sp macro="" textlink="">
      <xdr:nvSpPr>
        <xdr:cNvPr id="596" name="楕円 595"/>
        <xdr:cNvSpPr/>
      </xdr:nvSpPr>
      <xdr:spPr>
        <a:xfrm>
          <a:off x="14541500" y="99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58004</xdr:rowOff>
    </xdr:from>
    <xdr:ext cx="534377" cy="259045"/>
    <xdr:sp macro="" textlink="">
      <xdr:nvSpPr>
        <xdr:cNvPr id="597" name="テキスト ボックス 596"/>
        <xdr:cNvSpPr txBox="1"/>
      </xdr:nvSpPr>
      <xdr:spPr>
        <a:xfrm>
          <a:off x="14325111" y="100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141788</xdr:rowOff>
    </xdr:from>
    <xdr:to>
      <xdr:col>72</xdr:col>
      <xdr:colOff>38100</xdr:colOff>
      <xdr:row>58</xdr:row>
      <xdr:rowOff>71938</xdr:rowOff>
    </xdr:to>
    <xdr:sp macro="" textlink="">
      <xdr:nvSpPr>
        <xdr:cNvPr id="598" name="楕円 597"/>
        <xdr:cNvSpPr/>
      </xdr:nvSpPr>
      <xdr:spPr>
        <a:xfrm>
          <a:off x="13652500" y="99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63065</xdr:rowOff>
    </xdr:from>
    <xdr:ext cx="534377" cy="259045"/>
    <xdr:sp macro="" textlink="">
      <xdr:nvSpPr>
        <xdr:cNvPr id="599" name="テキスト ボックス 598"/>
        <xdr:cNvSpPr txBox="1"/>
      </xdr:nvSpPr>
      <xdr:spPr>
        <a:xfrm>
          <a:off x="13436111" y="1000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64619</xdr:rowOff>
    </xdr:from>
    <xdr:to>
      <xdr:col>67</xdr:col>
      <xdr:colOff>101600</xdr:colOff>
      <xdr:row>57</xdr:row>
      <xdr:rowOff>166219</xdr:rowOff>
    </xdr:to>
    <xdr:sp macro="" textlink="">
      <xdr:nvSpPr>
        <xdr:cNvPr id="600" name="楕円 599"/>
        <xdr:cNvSpPr/>
      </xdr:nvSpPr>
      <xdr:spPr>
        <a:xfrm>
          <a:off x="12763500" y="983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157346</xdr:rowOff>
    </xdr:from>
    <xdr:ext cx="534377" cy="259045"/>
    <xdr:sp macro="" textlink="">
      <xdr:nvSpPr>
        <xdr:cNvPr id="601" name="テキスト ボックス 600"/>
        <xdr:cNvSpPr txBox="1"/>
      </xdr:nvSpPr>
      <xdr:spPr>
        <a:xfrm>
          <a:off x="12547111" y="992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167512</xdr:rowOff>
    </xdr:from>
    <xdr:to>
      <xdr:col>85</xdr:col>
      <xdr:colOff>127000</xdr:colOff>
      <xdr:row>79</xdr:row>
      <xdr:rowOff>40030</xdr:rowOff>
    </xdr:to>
    <xdr:cxnSp macro="">
      <xdr:nvCxnSpPr>
        <xdr:cNvPr id="630" name="直線コネクタ 629"/>
        <xdr:cNvCxnSpPr/>
      </xdr:nvCxnSpPr>
      <xdr:spPr>
        <a:xfrm flipV="1">
          <a:off x="15481300" y="13540612"/>
          <a:ext cx="8382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30411</xdr:rowOff>
    </xdr:from>
    <xdr:to>
      <xdr:col>81</xdr:col>
      <xdr:colOff>50800</xdr:colOff>
      <xdr:row>79</xdr:row>
      <xdr:rowOff>40030</xdr:rowOff>
    </xdr:to>
    <xdr:cxnSp macro="">
      <xdr:nvCxnSpPr>
        <xdr:cNvPr id="633" name="直線コネクタ 632"/>
        <xdr:cNvCxnSpPr/>
      </xdr:nvCxnSpPr>
      <xdr:spPr>
        <a:xfrm>
          <a:off x="14592300" y="13574961"/>
          <a:ext cx="889000" cy="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29514</xdr:rowOff>
    </xdr:from>
    <xdr:to>
      <xdr:col>76</xdr:col>
      <xdr:colOff>114300</xdr:colOff>
      <xdr:row>79</xdr:row>
      <xdr:rowOff>30411</xdr:rowOff>
    </xdr:to>
    <xdr:cxnSp macro="">
      <xdr:nvCxnSpPr>
        <xdr:cNvPr id="636" name="直線コネクタ 635"/>
        <xdr:cNvCxnSpPr/>
      </xdr:nvCxnSpPr>
      <xdr:spPr>
        <a:xfrm>
          <a:off x="13703300" y="13574064"/>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29514</xdr:rowOff>
    </xdr:from>
    <xdr:to>
      <xdr:col>71</xdr:col>
      <xdr:colOff>177800</xdr:colOff>
      <xdr:row>79</xdr:row>
      <xdr:rowOff>37249</xdr:rowOff>
    </xdr:to>
    <xdr:cxnSp macro="">
      <xdr:nvCxnSpPr>
        <xdr:cNvPr id="639" name="直線コネクタ 638"/>
        <xdr:cNvCxnSpPr/>
      </xdr:nvCxnSpPr>
      <xdr:spPr>
        <a:xfrm flipV="1">
          <a:off x="12814300" y="13574064"/>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80080</xdr:rowOff>
    </xdr:from>
    <xdr:to>
      <xdr:col>67</xdr:col>
      <xdr:colOff>101600</xdr:colOff>
      <xdr:row>79</xdr:row>
      <xdr:rowOff>10230</xdr:rowOff>
    </xdr:to>
    <xdr:sp macro="" textlink="">
      <xdr:nvSpPr>
        <xdr:cNvPr id="642" name="フローチャート: 判断 641"/>
        <xdr:cNvSpPr/>
      </xdr:nvSpPr>
      <xdr:spPr>
        <a:xfrm>
          <a:off x="12763500" y="134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26757</xdr:rowOff>
    </xdr:from>
    <xdr:ext cx="469744" cy="259045"/>
    <xdr:sp macro="" textlink="">
      <xdr:nvSpPr>
        <xdr:cNvPr id="643" name="テキスト ボックス 642"/>
        <xdr:cNvSpPr txBox="1"/>
      </xdr:nvSpPr>
      <xdr:spPr>
        <a:xfrm>
          <a:off x="12579428" y="1322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116712</xdr:rowOff>
    </xdr:from>
    <xdr:to>
      <xdr:col>85</xdr:col>
      <xdr:colOff>177800</xdr:colOff>
      <xdr:row>79</xdr:row>
      <xdr:rowOff>46862</xdr:rowOff>
    </xdr:to>
    <xdr:sp macro="" textlink="">
      <xdr:nvSpPr>
        <xdr:cNvPr id="649" name="楕円 648"/>
        <xdr:cNvSpPr/>
      </xdr:nvSpPr>
      <xdr:spPr>
        <a:xfrm>
          <a:off x="162687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35513</xdr:rowOff>
    </xdr:from>
    <xdr:ext cx="469744" cy="259045"/>
    <xdr:sp macro="" textlink="">
      <xdr:nvSpPr>
        <xdr:cNvPr id="650" name="災害復旧費該当値テキスト"/>
        <xdr:cNvSpPr txBox="1"/>
      </xdr:nvSpPr>
      <xdr:spPr>
        <a:xfrm>
          <a:off x="16370300" y="1340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160680</xdr:rowOff>
    </xdr:from>
    <xdr:to>
      <xdr:col>81</xdr:col>
      <xdr:colOff>101600</xdr:colOff>
      <xdr:row>79</xdr:row>
      <xdr:rowOff>90830</xdr:rowOff>
    </xdr:to>
    <xdr:sp macro="" textlink="">
      <xdr:nvSpPr>
        <xdr:cNvPr id="651" name="楕円 650"/>
        <xdr:cNvSpPr/>
      </xdr:nvSpPr>
      <xdr:spPr>
        <a:xfrm>
          <a:off x="154305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81957</xdr:rowOff>
    </xdr:from>
    <xdr:ext cx="378565" cy="259045"/>
    <xdr:sp macro="" textlink="">
      <xdr:nvSpPr>
        <xdr:cNvPr id="652" name="テキスト ボックス 651"/>
        <xdr:cNvSpPr txBox="1"/>
      </xdr:nvSpPr>
      <xdr:spPr>
        <a:xfrm>
          <a:off x="15292017" y="13626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151061</xdr:rowOff>
    </xdr:from>
    <xdr:to>
      <xdr:col>76</xdr:col>
      <xdr:colOff>165100</xdr:colOff>
      <xdr:row>79</xdr:row>
      <xdr:rowOff>81211</xdr:rowOff>
    </xdr:to>
    <xdr:sp macro="" textlink="">
      <xdr:nvSpPr>
        <xdr:cNvPr id="653" name="楕円 652"/>
        <xdr:cNvSpPr/>
      </xdr:nvSpPr>
      <xdr:spPr>
        <a:xfrm>
          <a:off x="14541500" y="135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72338</xdr:rowOff>
    </xdr:from>
    <xdr:ext cx="378565" cy="259045"/>
    <xdr:sp macro="" textlink="">
      <xdr:nvSpPr>
        <xdr:cNvPr id="654" name="テキスト ボックス 653"/>
        <xdr:cNvSpPr txBox="1"/>
      </xdr:nvSpPr>
      <xdr:spPr>
        <a:xfrm>
          <a:off x="14403017" y="13616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150164</xdr:rowOff>
    </xdr:from>
    <xdr:to>
      <xdr:col>72</xdr:col>
      <xdr:colOff>38100</xdr:colOff>
      <xdr:row>79</xdr:row>
      <xdr:rowOff>80314</xdr:rowOff>
    </xdr:to>
    <xdr:sp macro="" textlink="">
      <xdr:nvSpPr>
        <xdr:cNvPr id="655" name="楕円 654"/>
        <xdr:cNvSpPr/>
      </xdr:nvSpPr>
      <xdr:spPr>
        <a:xfrm>
          <a:off x="13652500" y="135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71441</xdr:rowOff>
    </xdr:from>
    <xdr:ext cx="378565" cy="259045"/>
    <xdr:sp macro="" textlink="">
      <xdr:nvSpPr>
        <xdr:cNvPr id="656" name="テキスト ボックス 655"/>
        <xdr:cNvSpPr txBox="1"/>
      </xdr:nvSpPr>
      <xdr:spPr>
        <a:xfrm>
          <a:off x="13514017" y="13615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157899</xdr:rowOff>
    </xdr:from>
    <xdr:to>
      <xdr:col>67</xdr:col>
      <xdr:colOff>101600</xdr:colOff>
      <xdr:row>79</xdr:row>
      <xdr:rowOff>88049</xdr:rowOff>
    </xdr:to>
    <xdr:sp macro="" textlink="">
      <xdr:nvSpPr>
        <xdr:cNvPr id="657" name="楕円 656"/>
        <xdr:cNvSpPr/>
      </xdr:nvSpPr>
      <xdr:spPr>
        <a:xfrm>
          <a:off x="12763500" y="135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79176</xdr:rowOff>
    </xdr:from>
    <xdr:ext cx="378565" cy="259045"/>
    <xdr:sp macro="" textlink="">
      <xdr:nvSpPr>
        <xdr:cNvPr id="658" name="テキスト ボックス 657"/>
        <xdr:cNvSpPr txBox="1"/>
      </xdr:nvSpPr>
      <xdr:spPr>
        <a:xfrm>
          <a:off x="12625017" y="13623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108153</xdr:rowOff>
    </xdr:from>
    <xdr:to>
      <xdr:col>85</xdr:col>
      <xdr:colOff>127000</xdr:colOff>
      <xdr:row>94</xdr:row>
      <xdr:rowOff>131764</xdr:rowOff>
    </xdr:to>
    <xdr:cxnSp macro="">
      <xdr:nvCxnSpPr>
        <xdr:cNvPr id="689" name="直線コネクタ 688"/>
        <xdr:cNvCxnSpPr/>
      </xdr:nvCxnSpPr>
      <xdr:spPr>
        <a:xfrm>
          <a:off x="15481300" y="16224453"/>
          <a:ext cx="8382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49381</xdr:rowOff>
    </xdr:from>
    <xdr:to>
      <xdr:col>81</xdr:col>
      <xdr:colOff>50800</xdr:colOff>
      <xdr:row>94</xdr:row>
      <xdr:rowOff>108153</xdr:rowOff>
    </xdr:to>
    <xdr:cxnSp macro="">
      <xdr:nvCxnSpPr>
        <xdr:cNvPr id="692" name="直線コネクタ 691"/>
        <xdr:cNvCxnSpPr/>
      </xdr:nvCxnSpPr>
      <xdr:spPr>
        <a:xfrm>
          <a:off x="14592300" y="16165681"/>
          <a:ext cx="889000" cy="5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166283</xdr:rowOff>
    </xdr:from>
    <xdr:to>
      <xdr:col>76</xdr:col>
      <xdr:colOff>114300</xdr:colOff>
      <xdr:row>94</xdr:row>
      <xdr:rowOff>49381</xdr:rowOff>
    </xdr:to>
    <xdr:cxnSp macro="">
      <xdr:nvCxnSpPr>
        <xdr:cNvPr id="695" name="直線コネクタ 694"/>
        <xdr:cNvCxnSpPr/>
      </xdr:nvCxnSpPr>
      <xdr:spPr>
        <a:xfrm>
          <a:off x="13703300" y="16111133"/>
          <a:ext cx="889000" cy="5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140136</xdr:rowOff>
    </xdr:from>
    <xdr:to>
      <xdr:col>71</xdr:col>
      <xdr:colOff>177800</xdr:colOff>
      <xdr:row>93</xdr:row>
      <xdr:rowOff>166283</xdr:rowOff>
    </xdr:to>
    <xdr:cxnSp macro="">
      <xdr:nvCxnSpPr>
        <xdr:cNvPr id="698" name="直線コネクタ 697"/>
        <xdr:cNvCxnSpPr/>
      </xdr:nvCxnSpPr>
      <xdr:spPr>
        <a:xfrm>
          <a:off x="12814300" y="16084986"/>
          <a:ext cx="8890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01" name="フローチャート: 判断 700"/>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122823</xdr:rowOff>
    </xdr:from>
    <xdr:ext cx="534377" cy="259045"/>
    <xdr:sp macro="" textlink="">
      <xdr:nvSpPr>
        <xdr:cNvPr id="702" name="テキスト ボックス 701"/>
        <xdr:cNvSpPr txBox="1"/>
      </xdr:nvSpPr>
      <xdr:spPr>
        <a:xfrm>
          <a:off x="12547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80964</xdr:rowOff>
    </xdr:from>
    <xdr:to>
      <xdr:col>85</xdr:col>
      <xdr:colOff>177800</xdr:colOff>
      <xdr:row>95</xdr:row>
      <xdr:rowOff>11114</xdr:rowOff>
    </xdr:to>
    <xdr:sp macro="" textlink="">
      <xdr:nvSpPr>
        <xdr:cNvPr id="708" name="楕円 707"/>
        <xdr:cNvSpPr/>
      </xdr:nvSpPr>
      <xdr:spPr>
        <a:xfrm>
          <a:off x="16268700" y="161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103841</xdr:rowOff>
    </xdr:from>
    <xdr:ext cx="534377" cy="259045"/>
    <xdr:sp macro="" textlink="">
      <xdr:nvSpPr>
        <xdr:cNvPr id="709" name="公債費該当値テキスト"/>
        <xdr:cNvSpPr txBox="1"/>
      </xdr:nvSpPr>
      <xdr:spPr>
        <a:xfrm>
          <a:off x="16370300" y="1604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57353</xdr:rowOff>
    </xdr:from>
    <xdr:to>
      <xdr:col>81</xdr:col>
      <xdr:colOff>101600</xdr:colOff>
      <xdr:row>94</xdr:row>
      <xdr:rowOff>158953</xdr:rowOff>
    </xdr:to>
    <xdr:sp macro="" textlink="">
      <xdr:nvSpPr>
        <xdr:cNvPr id="710" name="楕円 709"/>
        <xdr:cNvSpPr/>
      </xdr:nvSpPr>
      <xdr:spPr>
        <a:xfrm>
          <a:off x="15430500" y="161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4030</xdr:rowOff>
    </xdr:from>
    <xdr:ext cx="534377" cy="259045"/>
    <xdr:sp macro="" textlink="">
      <xdr:nvSpPr>
        <xdr:cNvPr id="711" name="テキスト ボックス 710"/>
        <xdr:cNvSpPr txBox="1"/>
      </xdr:nvSpPr>
      <xdr:spPr>
        <a:xfrm>
          <a:off x="15214111" y="1594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170031</xdr:rowOff>
    </xdr:from>
    <xdr:to>
      <xdr:col>76</xdr:col>
      <xdr:colOff>165100</xdr:colOff>
      <xdr:row>94</xdr:row>
      <xdr:rowOff>100181</xdr:rowOff>
    </xdr:to>
    <xdr:sp macro="" textlink="">
      <xdr:nvSpPr>
        <xdr:cNvPr id="712" name="楕円 711"/>
        <xdr:cNvSpPr/>
      </xdr:nvSpPr>
      <xdr:spPr>
        <a:xfrm>
          <a:off x="14541500" y="161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116708</xdr:rowOff>
    </xdr:from>
    <xdr:ext cx="534377" cy="259045"/>
    <xdr:sp macro="" textlink="">
      <xdr:nvSpPr>
        <xdr:cNvPr id="713" name="テキスト ボックス 712"/>
        <xdr:cNvSpPr txBox="1"/>
      </xdr:nvSpPr>
      <xdr:spPr>
        <a:xfrm>
          <a:off x="14325111" y="158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115483</xdr:rowOff>
    </xdr:from>
    <xdr:to>
      <xdr:col>72</xdr:col>
      <xdr:colOff>38100</xdr:colOff>
      <xdr:row>94</xdr:row>
      <xdr:rowOff>45633</xdr:rowOff>
    </xdr:to>
    <xdr:sp macro="" textlink="">
      <xdr:nvSpPr>
        <xdr:cNvPr id="714" name="楕円 713"/>
        <xdr:cNvSpPr/>
      </xdr:nvSpPr>
      <xdr:spPr>
        <a:xfrm>
          <a:off x="13652500" y="1606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62160</xdr:rowOff>
    </xdr:from>
    <xdr:ext cx="534377" cy="259045"/>
    <xdr:sp macro="" textlink="">
      <xdr:nvSpPr>
        <xdr:cNvPr id="715" name="テキスト ボックス 714"/>
        <xdr:cNvSpPr txBox="1"/>
      </xdr:nvSpPr>
      <xdr:spPr>
        <a:xfrm>
          <a:off x="13436111" y="158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89336</xdr:rowOff>
    </xdr:from>
    <xdr:to>
      <xdr:col>67</xdr:col>
      <xdr:colOff>101600</xdr:colOff>
      <xdr:row>94</xdr:row>
      <xdr:rowOff>19486</xdr:rowOff>
    </xdr:to>
    <xdr:sp macro="" textlink="">
      <xdr:nvSpPr>
        <xdr:cNvPr id="716" name="楕円 715"/>
        <xdr:cNvSpPr/>
      </xdr:nvSpPr>
      <xdr:spPr>
        <a:xfrm>
          <a:off x="12763500" y="160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36013</xdr:rowOff>
    </xdr:from>
    <xdr:ext cx="534377" cy="259045"/>
    <xdr:sp macro="" textlink="">
      <xdr:nvSpPr>
        <xdr:cNvPr id="717" name="テキスト ボックス 716"/>
        <xdr:cNvSpPr txBox="1"/>
      </xdr:nvSpPr>
      <xdr:spPr>
        <a:xfrm>
          <a:off x="12547111" y="15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147879</xdr:rowOff>
    </xdr:from>
    <xdr:to>
      <xdr:col>98</xdr:col>
      <xdr:colOff>38100</xdr:colOff>
      <xdr:row>38</xdr:row>
      <xdr:rowOff>78029</xdr:rowOff>
    </xdr:to>
    <xdr:sp macro="" textlink="">
      <xdr:nvSpPr>
        <xdr:cNvPr id="756" name="フローチャート: 判断 755"/>
        <xdr:cNvSpPr/>
      </xdr:nvSpPr>
      <xdr:spPr>
        <a:xfrm>
          <a:off x="18605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94556</xdr:rowOff>
    </xdr:from>
    <xdr:ext cx="378565" cy="259045"/>
    <xdr:sp macro="" textlink="">
      <xdr:nvSpPr>
        <xdr:cNvPr id="757" name="テキスト ボックス 756"/>
        <xdr:cNvSpPr txBox="1"/>
      </xdr:nvSpPr>
      <xdr:spPr>
        <a:xfrm>
          <a:off x="18467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消防費及び公債費以外は、類似団体平均と同等か低い水準で推移している。消防費について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平成３０年度より消防広域化（４市１町）に伴い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施設整備等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準備経費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に要した費用が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増加し、平成３０年度は他市への事務負担金の増加が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要因である。公債費については、住民一人当た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り７５，７２９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県平均と比較すると高い水準である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これは町村合併に伴い地域間格差を解消するための整備事業を集中的に実施した事により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地方債が増加した影響で元利償還金が膨らんだことが要因であるが、大型事業終了後は、投資的経費の平準化による計画的な起債によって地方債の発行を極力抑えた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により、平成２５年度をピークとして償還額は減少に転じて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いる。しかしながら、ここ数年は、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東海環状自動車道関連の道路改良事業や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緊急自然災害防止対策事業による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河川改良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公共施設等総合管理計画に基づく公共施設の改修など、起債を伴う大規模事業が想定されるため、長期的視点に立ち、引き続き発行額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年度実質収支の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を下らない額として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１００，０００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千円を積み戻したが、実質的な財源不足を補うため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４３０，０００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千円の取崩しを行ったことにより、標準財政規模に占める割合は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３．７６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ポイント減少し、実質単年度収支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年連続赤字となった。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実質収支額は、普通交付税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影響で減少し、また市税も減少となり、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歳入全体として前年度より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。しかし、事業の重点化等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を厳選し歳出の抑制に努めたことで、歳出の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予算規模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し、標準財政規模に占める割合は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一般会計及び特別会計ともに歳出抑制に努めており、平成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年度も一般会計及び特別会計（国民健康保険、後期高齢者医療、介護保険、簡易水道事業、農業集落排水事業、公共下水道事業）は、いずれも黒字を達成し、連結実質赤字比率は生じていない。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、一般会計からの繰出金によって黒字を確保している特別会計もあり、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一般会計の負担は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今後社会保障関係経費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や公共下水事業特別会計の元利償還の増加等により、各特別会計への繰出金の増加が見込まれる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。こういったことから、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各特別会計においては、収入確保と適正な経費負担区分による財政運営、企業経営を行っていく必要がある。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今後も一般会計の収支改善及び公営企業の経営安定化を図り、一定の連結黒字額の確保・維持に努める。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12741549</v>
      </c>
      <c r="BO4" s="461"/>
      <c r="BP4" s="461"/>
      <c r="BQ4" s="461"/>
      <c r="BR4" s="461"/>
      <c r="BS4" s="461"/>
      <c r="BT4" s="461"/>
      <c r="BU4" s="462"/>
      <c r="BV4" s="460">
        <v>13201682</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2.2000000000000002</v>
      </c>
      <c r="CU4" s="642"/>
      <c r="CV4" s="642"/>
      <c r="CW4" s="642"/>
      <c r="CX4" s="642"/>
      <c r="CY4" s="642"/>
      <c r="CZ4" s="642"/>
      <c r="DA4" s="643"/>
      <c r="DB4" s="641">
        <v>2.4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12505563</v>
      </c>
      <c r="BO5" s="466"/>
      <c r="BP5" s="466"/>
      <c r="BQ5" s="466"/>
      <c r="BR5" s="466"/>
      <c r="BS5" s="466"/>
      <c r="BT5" s="466"/>
      <c r="BU5" s="467"/>
      <c r="BV5" s="465">
        <v>12969598</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93.5</v>
      </c>
      <c r="CU5" s="436"/>
      <c r="CV5" s="436"/>
      <c r="CW5" s="436"/>
      <c r="CX5" s="436"/>
      <c r="CY5" s="436"/>
      <c r="CZ5" s="436"/>
      <c r="DA5" s="437"/>
      <c r="DB5" s="435">
        <v>92.4</v>
      </c>
      <c r="DC5" s="436"/>
      <c r="DD5" s="436"/>
      <c r="DE5" s="436"/>
      <c r="DF5" s="436"/>
      <c r="DG5" s="436"/>
      <c r="DH5" s="436"/>
      <c r="DI5" s="437"/>
      <c r="DJ5" s="185"/>
      <c r="DK5" s="185"/>
      <c r="DL5" s="185"/>
      <c r="DM5" s="185"/>
      <c r="DN5" s="185"/>
      <c r="DO5" s="185"/>
    </row>
    <row r="6" spans="1:119" ht="18.75" customHeight="1" x14ac:dyDescent="0.15">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100</v>
      </c>
      <c r="AV6" s="523"/>
      <c r="AW6" s="523"/>
      <c r="AX6" s="523"/>
      <c r="AY6" s="445" t="s">
        <v>101</v>
      </c>
      <c r="AZ6" s="446"/>
      <c r="BA6" s="446"/>
      <c r="BB6" s="446"/>
      <c r="BC6" s="446"/>
      <c r="BD6" s="446"/>
      <c r="BE6" s="446"/>
      <c r="BF6" s="446"/>
      <c r="BG6" s="446"/>
      <c r="BH6" s="446"/>
      <c r="BI6" s="446"/>
      <c r="BJ6" s="446"/>
      <c r="BK6" s="446"/>
      <c r="BL6" s="446"/>
      <c r="BM6" s="447"/>
      <c r="BN6" s="465">
        <v>235986</v>
      </c>
      <c r="BO6" s="466"/>
      <c r="BP6" s="466"/>
      <c r="BQ6" s="466"/>
      <c r="BR6" s="466"/>
      <c r="BS6" s="466"/>
      <c r="BT6" s="466"/>
      <c r="BU6" s="467"/>
      <c r="BV6" s="465">
        <v>232084</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98.1</v>
      </c>
      <c r="CU6" s="616"/>
      <c r="CV6" s="616"/>
      <c r="CW6" s="616"/>
      <c r="CX6" s="616"/>
      <c r="CY6" s="616"/>
      <c r="CZ6" s="616"/>
      <c r="DA6" s="617"/>
      <c r="DB6" s="615">
        <v>96.9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43786</v>
      </c>
      <c r="BO7" s="466"/>
      <c r="BP7" s="466"/>
      <c r="BQ7" s="466"/>
      <c r="BR7" s="466"/>
      <c r="BS7" s="466"/>
      <c r="BT7" s="466"/>
      <c r="BU7" s="467"/>
      <c r="BV7" s="465">
        <v>22945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8683752</v>
      </c>
      <c r="CU7" s="466"/>
      <c r="CV7" s="466"/>
      <c r="CW7" s="466"/>
      <c r="CX7" s="466"/>
      <c r="CY7" s="466"/>
      <c r="CZ7" s="466"/>
      <c r="DA7" s="467"/>
      <c r="DB7" s="465">
        <v>8678932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192200</v>
      </c>
      <c r="BO8" s="466"/>
      <c r="BP8" s="466"/>
      <c r="BQ8" s="466"/>
      <c r="BR8" s="466"/>
      <c r="BS8" s="466"/>
      <c r="BT8" s="466"/>
      <c r="BU8" s="467"/>
      <c r="BV8" s="465">
        <v>209139</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0.4</v>
      </c>
      <c r="CU8" s="579"/>
      <c r="CV8" s="579"/>
      <c r="CW8" s="579"/>
      <c r="CX8" s="579"/>
      <c r="CY8" s="579"/>
      <c r="CZ8" s="579"/>
      <c r="DA8" s="580"/>
      <c r="DB8" s="578">
        <v>0.4</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27114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-16939</v>
      </c>
      <c r="BO9" s="466"/>
      <c r="BP9" s="466"/>
      <c r="BQ9" s="466"/>
      <c r="BR9" s="466"/>
      <c r="BS9" s="466"/>
      <c r="BT9" s="466"/>
      <c r="BU9" s="467"/>
      <c r="BV9" s="465">
        <v>-52305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21.1</v>
      </c>
      <c r="CU9" s="436"/>
      <c r="CV9" s="436"/>
      <c r="CW9" s="436"/>
      <c r="CX9" s="436"/>
      <c r="CY9" s="436"/>
      <c r="CZ9" s="436"/>
      <c r="DA9" s="437"/>
      <c r="DB9" s="435">
        <v>21.7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29629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292</v>
      </c>
      <c r="BO10" s="466"/>
      <c r="BP10" s="466"/>
      <c r="BQ10" s="466"/>
      <c r="BR10" s="466"/>
      <c r="BS10" s="466"/>
      <c r="BT10" s="466"/>
      <c r="BU10" s="467"/>
      <c r="BV10" s="465">
        <v>1693</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27356</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100</v>
      </c>
      <c r="AV12" s="523"/>
      <c r="AW12" s="523"/>
      <c r="AX12" s="523"/>
      <c r="AY12" s="445" t="s">
        <v>135</v>
      </c>
      <c r="AZ12" s="446"/>
      <c r="BA12" s="446"/>
      <c r="BB12" s="446"/>
      <c r="BC12" s="446"/>
      <c r="BD12" s="446"/>
      <c r="BE12" s="446"/>
      <c r="BF12" s="446"/>
      <c r="BG12" s="446"/>
      <c r="BH12" s="446"/>
      <c r="BI12" s="446"/>
      <c r="BJ12" s="446"/>
      <c r="BK12" s="446"/>
      <c r="BL12" s="446"/>
      <c r="BM12" s="447"/>
      <c r="BN12" s="465">
        <v>430000</v>
      </c>
      <c r="BO12" s="466"/>
      <c r="BP12" s="466"/>
      <c r="BQ12" s="466"/>
      <c r="BR12" s="466"/>
      <c r="BS12" s="466"/>
      <c r="BT12" s="466"/>
      <c r="BU12" s="467"/>
      <c r="BV12" s="465">
        <v>400000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26730</v>
      </c>
      <c r="S13" s="569"/>
      <c r="T13" s="569"/>
      <c r="U13" s="569"/>
      <c r="V13" s="570"/>
      <c r="W13" s="556" t="s">
        <v>138</v>
      </c>
      <c r="X13" s="478"/>
      <c r="Y13" s="478"/>
      <c r="Z13" s="478"/>
      <c r="AA13" s="478"/>
      <c r="AB13" s="479"/>
      <c r="AC13" s="441">
        <v>471</v>
      </c>
      <c r="AD13" s="442"/>
      <c r="AE13" s="442"/>
      <c r="AF13" s="442"/>
      <c r="AG13" s="443"/>
      <c r="AH13" s="441">
        <v>444</v>
      </c>
      <c r="AI13" s="442"/>
      <c r="AJ13" s="442"/>
      <c r="AK13" s="442"/>
      <c r="AL13" s="444"/>
      <c r="AM13" s="534" t="s">
        <v>139</v>
      </c>
      <c r="AN13" s="439"/>
      <c r="AO13" s="439"/>
      <c r="AP13" s="439"/>
      <c r="AQ13" s="439"/>
      <c r="AR13" s="439"/>
      <c r="AS13" s="439"/>
      <c r="AT13" s="440"/>
      <c r="AU13" s="522" t="s">
        <v>126</v>
      </c>
      <c r="AV13" s="523"/>
      <c r="AW13" s="523"/>
      <c r="AX13" s="523"/>
      <c r="AY13" s="445" t="s">
        <v>140</v>
      </c>
      <c r="AZ13" s="446"/>
      <c r="BA13" s="446"/>
      <c r="BB13" s="446"/>
      <c r="BC13" s="446"/>
      <c r="BD13" s="446"/>
      <c r="BE13" s="446"/>
      <c r="BF13" s="446"/>
      <c r="BG13" s="446"/>
      <c r="BH13" s="446"/>
      <c r="BI13" s="446"/>
      <c r="BJ13" s="446"/>
      <c r="BK13" s="446"/>
      <c r="BL13" s="446"/>
      <c r="BM13" s="447"/>
      <c r="BN13" s="465">
        <v>-446647</v>
      </c>
      <c r="BO13" s="466"/>
      <c r="BP13" s="466"/>
      <c r="BQ13" s="466"/>
      <c r="BR13" s="466"/>
      <c r="BS13" s="466"/>
      <c r="BT13" s="466"/>
      <c r="BU13" s="467"/>
      <c r="BV13" s="465">
        <v>-450612</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12.2</v>
      </c>
      <c r="CU13" s="436"/>
      <c r="CV13" s="436"/>
      <c r="CW13" s="436"/>
      <c r="CX13" s="436"/>
      <c r="CY13" s="436"/>
      <c r="CZ13" s="436"/>
      <c r="DA13" s="437"/>
      <c r="DB13" s="435">
        <v>13.9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27664</v>
      </c>
      <c r="S14" s="569"/>
      <c r="T14" s="569"/>
      <c r="U14" s="569"/>
      <c r="V14" s="570"/>
      <c r="W14" s="571"/>
      <c r="X14" s="481"/>
      <c r="Y14" s="481"/>
      <c r="Z14" s="481"/>
      <c r="AA14" s="481"/>
      <c r="AB14" s="482"/>
      <c r="AC14" s="561">
        <v>3.4</v>
      </c>
      <c r="AD14" s="562"/>
      <c r="AE14" s="562"/>
      <c r="AF14" s="562"/>
      <c r="AG14" s="563"/>
      <c r="AH14" s="561">
        <v>3.2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30.9</v>
      </c>
      <c r="CU14" s="573"/>
      <c r="CV14" s="573"/>
      <c r="CW14" s="573"/>
      <c r="CX14" s="573"/>
      <c r="CY14" s="573"/>
      <c r="CZ14" s="573"/>
      <c r="DA14" s="574"/>
      <c r="DB14" s="572">
        <v>32.799999999999997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27080</v>
      </c>
      <c r="S15" s="569"/>
      <c r="T15" s="569"/>
      <c r="U15" s="569"/>
      <c r="V15" s="570"/>
      <c r="W15" s="556" t="s">
        <v>144</v>
      </c>
      <c r="X15" s="478"/>
      <c r="Y15" s="478"/>
      <c r="Z15" s="478"/>
      <c r="AA15" s="478"/>
      <c r="AB15" s="479"/>
      <c r="AC15" s="441">
        <v>5618</v>
      </c>
      <c r="AD15" s="442"/>
      <c r="AE15" s="442"/>
      <c r="AF15" s="442"/>
      <c r="AG15" s="443"/>
      <c r="AH15" s="441">
        <v>5755</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2970133</v>
      </c>
      <c r="BO15" s="461"/>
      <c r="BP15" s="461"/>
      <c r="BQ15" s="461"/>
      <c r="BR15" s="461"/>
      <c r="BS15" s="461"/>
      <c r="BT15" s="461"/>
      <c r="BU15" s="462"/>
      <c r="BV15" s="460">
        <v>2916035</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41</v>
      </c>
      <c r="AD16" s="562"/>
      <c r="AE16" s="562"/>
      <c r="AF16" s="562"/>
      <c r="AG16" s="563"/>
      <c r="AH16" s="561">
        <v>41.1</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7405544</v>
      </c>
      <c r="BO16" s="466"/>
      <c r="BP16" s="466"/>
      <c r="BQ16" s="466"/>
      <c r="BR16" s="466"/>
      <c r="BS16" s="466"/>
      <c r="BT16" s="466"/>
      <c r="BU16" s="467"/>
      <c r="BV16" s="465">
        <v>7305542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7625</v>
      </c>
      <c r="AD17" s="442"/>
      <c r="AE17" s="442"/>
      <c r="AF17" s="442"/>
      <c r="AG17" s="443"/>
      <c r="AH17" s="441">
        <v>7793</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3749260</v>
      </c>
      <c r="BO17" s="466"/>
      <c r="BP17" s="466"/>
      <c r="BQ17" s="466"/>
      <c r="BR17" s="466"/>
      <c r="BS17" s="466"/>
      <c r="BT17" s="466"/>
      <c r="BU17" s="467"/>
      <c r="BV17" s="465">
        <v>3679653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221.98</v>
      </c>
      <c r="M18" s="530"/>
      <c r="N18" s="530"/>
      <c r="O18" s="530"/>
      <c r="P18" s="530"/>
      <c r="Q18" s="530"/>
      <c r="R18" s="531"/>
      <c r="S18" s="531"/>
      <c r="T18" s="531"/>
      <c r="U18" s="531"/>
      <c r="V18" s="532"/>
      <c r="W18" s="546"/>
      <c r="X18" s="547"/>
      <c r="Y18" s="547"/>
      <c r="Z18" s="547"/>
      <c r="AA18" s="547"/>
      <c r="AB18" s="557"/>
      <c r="AC18" s="429">
        <v>55.6</v>
      </c>
      <c r="AD18" s="430"/>
      <c r="AE18" s="430"/>
      <c r="AF18" s="430"/>
      <c r="AG18" s="533"/>
      <c r="AH18" s="429">
        <v>55.7</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8148745</v>
      </c>
      <c r="BO18" s="466"/>
      <c r="BP18" s="466"/>
      <c r="BQ18" s="466"/>
      <c r="BR18" s="466"/>
      <c r="BS18" s="466"/>
      <c r="BT18" s="466"/>
      <c r="BU18" s="467"/>
      <c r="BV18" s="465">
        <v>8099977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122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9806650</v>
      </c>
      <c r="BO19" s="466"/>
      <c r="BP19" s="466"/>
      <c r="BQ19" s="466"/>
      <c r="BR19" s="466"/>
      <c r="BS19" s="466"/>
      <c r="BT19" s="466"/>
      <c r="BU19" s="467"/>
      <c r="BV19" s="465">
        <v>9943833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9640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13733646</v>
      </c>
      <c r="BO23" s="466"/>
      <c r="BP23" s="466"/>
      <c r="BQ23" s="466"/>
      <c r="BR23" s="466"/>
      <c r="BS23" s="466"/>
      <c r="BT23" s="466"/>
      <c r="BU23" s="467"/>
      <c r="BV23" s="465">
        <v>14946649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7380</v>
      </c>
      <c r="R24" s="442"/>
      <c r="S24" s="442"/>
      <c r="T24" s="442"/>
      <c r="U24" s="442"/>
      <c r="V24" s="443"/>
      <c r="W24" s="507"/>
      <c r="X24" s="498"/>
      <c r="Y24" s="499"/>
      <c r="Z24" s="438" t="s">
        <v>168</v>
      </c>
      <c r="AA24" s="439"/>
      <c r="AB24" s="439"/>
      <c r="AC24" s="439"/>
      <c r="AD24" s="439"/>
      <c r="AE24" s="439"/>
      <c r="AF24" s="439"/>
      <c r="AG24" s="440"/>
      <c r="AH24" s="441">
        <v>226</v>
      </c>
      <c r="AI24" s="442"/>
      <c r="AJ24" s="442"/>
      <c r="AK24" s="442"/>
      <c r="AL24" s="443"/>
      <c r="AM24" s="441">
        <v>709414</v>
      </c>
      <c r="AN24" s="442"/>
      <c r="AO24" s="442"/>
      <c r="AP24" s="442"/>
      <c r="AQ24" s="442"/>
      <c r="AR24" s="443"/>
      <c r="AS24" s="441">
        <v>3139</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7610097</v>
      </c>
      <c r="BO24" s="466"/>
      <c r="BP24" s="466"/>
      <c r="BQ24" s="466"/>
      <c r="BR24" s="466"/>
      <c r="BS24" s="466"/>
      <c r="BT24" s="466"/>
      <c r="BU24" s="467"/>
      <c r="BV24" s="465">
        <v>8324369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6420</v>
      </c>
      <c r="R25" s="442"/>
      <c r="S25" s="442"/>
      <c r="T25" s="442"/>
      <c r="U25" s="442"/>
      <c r="V25" s="443"/>
      <c r="W25" s="507"/>
      <c r="X25" s="498"/>
      <c r="Y25" s="499"/>
      <c r="Z25" s="438" t="s">
        <v>171</v>
      </c>
      <c r="AA25" s="439"/>
      <c r="AB25" s="439"/>
      <c r="AC25" s="439"/>
      <c r="AD25" s="439"/>
      <c r="AE25" s="439"/>
      <c r="AF25" s="439"/>
      <c r="AG25" s="440"/>
      <c r="AH25" s="441" t="s">
        <v>129</v>
      </c>
      <c r="AI25" s="442"/>
      <c r="AJ25" s="442"/>
      <c r="AK25" s="442"/>
      <c r="AL25" s="443"/>
      <c r="AM25" s="441" t="s">
        <v>129</v>
      </c>
      <c r="AN25" s="442"/>
      <c r="AO25" s="442"/>
      <c r="AP25" s="442"/>
      <c r="AQ25" s="442"/>
      <c r="AR25" s="443"/>
      <c r="AS25" s="441" t="s">
        <v>129</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3066772</v>
      </c>
      <c r="BO25" s="461"/>
      <c r="BP25" s="461"/>
      <c r="BQ25" s="461"/>
      <c r="BR25" s="461"/>
      <c r="BS25" s="461"/>
      <c r="BT25" s="461"/>
      <c r="BU25" s="462"/>
      <c r="BV25" s="460">
        <v>3561403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5500</v>
      </c>
      <c r="R26" s="442"/>
      <c r="S26" s="442"/>
      <c r="T26" s="442"/>
      <c r="U26" s="442"/>
      <c r="V26" s="443"/>
      <c r="W26" s="507"/>
      <c r="X26" s="498"/>
      <c r="Y26" s="499"/>
      <c r="Z26" s="438" t="s">
        <v>174</v>
      </c>
      <c r="AA26" s="520"/>
      <c r="AB26" s="520"/>
      <c r="AC26" s="520"/>
      <c r="AD26" s="520"/>
      <c r="AE26" s="520"/>
      <c r="AF26" s="520"/>
      <c r="AG26" s="521"/>
      <c r="AH26" s="441">
        <v>6</v>
      </c>
      <c r="AI26" s="442"/>
      <c r="AJ26" s="442"/>
      <c r="AK26" s="442"/>
      <c r="AL26" s="443"/>
      <c r="AM26" s="441">
        <v>14400</v>
      </c>
      <c r="AN26" s="442"/>
      <c r="AO26" s="442"/>
      <c r="AP26" s="442"/>
      <c r="AQ26" s="442"/>
      <c r="AR26" s="443"/>
      <c r="AS26" s="441">
        <v>2400</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3530</v>
      </c>
      <c r="R27" s="442"/>
      <c r="S27" s="442"/>
      <c r="T27" s="442"/>
      <c r="U27" s="442"/>
      <c r="V27" s="443"/>
      <c r="W27" s="507"/>
      <c r="X27" s="498"/>
      <c r="Y27" s="499"/>
      <c r="Z27" s="438" t="s">
        <v>178</v>
      </c>
      <c r="AA27" s="439"/>
      <c r="AB27" s="439"/>
      <c r="AC27" s="439"/>
      <c r="AD27" s="439"/>
      <c r="AE27" s="439"/>
      <c r="AF27" s="439"/>
      <c r="AG27" s="440"/>
      <c r="AH27" s="441" t="s">
        <v>129</v>
      </c>
      <c r="AI27" s="442"/>
      <c r="AJ27" s="442"/>
      <c r="AK27" s="442"/>
      <c r="AL27" s="443"/>
      <c r="AM27" s="441" t="s">
        <v>129</v>
      </c>
      <c r="AN27" s="442"/>
      <c r="AO27" s="442"/>
      <c r="AP27" s="442"/>
      <c r="AQ27" s="442"/>
      <c r="AR27" s="443"/>
      <c r="AS27" s="441" t="s">
        <v>129</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129</v>
      </c>
      <c r="BO27" s="469"/>
      <c r="BP27" s="469"/>
      <c r="BQ27" s="469"/>
      <c r="BR27" s="469"/>
      <c r="BS27" s="469"/>
      <c r="BT27" s="469"/>
      <c r="BU27" s="470"/>
      <c r="BV27" s="468" t="s">
        <v>129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3150</v>
      </c>
      <c r="R28" s="442"/>
      <c r="S28" s="442"/>
      <c r="T28" s="442"/>
      <c r="U28" s="442"/>
      <c r="V28" s="443"/>
      <c r="W28" s="507"/>
      <c r="X28" s="498"/>
      <c r="Y28" s="499"/>
      <c r="Z28" s="438" t="s">
        <v>181</v>
      </c>
      <c r="AA28" s="439"/>
      <c r="AB28" s="439"/>
      <c r="AC28" s="439"/>
      <c r="AD28" s="439"/>
      <c r="AE28" s="439"/>
      <c r="AF28" s="439"/>
      <c r="AG28" s="440"/>
      <c r="AH28" s="441" t="s">
        <v>176</v>
      </c>
      <c r="AI28" s="442"/>
      <c r="AJ28" s="442"/>
      <c r="AK28" s="442"/>
      <c r="AL28" s="443"/>
      <c r="AM28" s="441" t="s">
        <v>176</v>
      </c>
      <c r="AN28" s="442"/>
      <c r="AO28" s="442"/>
      <c r="AP28" s="442"/>
      <c r="AQ28" s="442"/>
      <c r="AR28" s="443"/>
      <c r="AS28" s="441" t="s">
        <v>176</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2630214</v>
      </c>
      <c r="BO28" s="461"/>
      <c r="BP28" s="461"/>
      <c r="BQ28" s="461"/>
      <c r="BR28" s="461"/>
      <c r="BS28" s="461"/>
      <c r="BT28" s="461"/>
      <c r="BU28" s="462"/>
      <c r="BV28" s="460">
        <v>2954922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12</v>
      </c>
      <c r="M29" s="442"/>
      <c r="N29" s="442"/>
      <c r="O29" s="442"/>
      <c r="P29" s="443"/>
      <c r="Q29" s="441">
        <v>2950</v>
      </c>
      <c r="R29" s="442"/>
      <c r="S29" s="442"/>
      <c r="T29" s="442"/>
      <c r="U29" s="442"/>
      <c r="V29" s="443"/>
      <c r="W29" s="508"/>
      <c r="X29" s="509"/>
      <c r="Y29" s="510"/>
      <c r="Z29" s="438" t="s">
        <v>184</v>
      </c>
      <c r="AA29" s="439"/>
      <c r="AB29" s="439"/>
      <c r="AC29" s="439"/>
      <c r="AD29" s="439"/>
      <c r="AE29" s="439"/>
      <c r="AF29" s="439"/>
      <c r="AG29" s="440"/>
      <c r="AH29" s="441">
        <v>226</v>
      </c>
      <c r="AI29" s="442"/>
      <c r="AJ29" s="442"/>
      <c r="AK29" s="442"/>
      <c r="AL29" s="443"/>
      <c r="AM29" s="441">
        <v>709414</v>
      </c>
      <c r="AN29" s="442"/>
      <c r="AO29" s="442"/>
      <c r="AP29" s="442"/>
      <c r="AQ29" s="442"/>
      <c r="AR29" s="443"/>
      <c r="AS29" s="441">
        <v>3139</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1115783</v>
      </c>
      <c r="BO29" s="466"/>
      <c r="BP29" s="466"/>
      <c r="BQ29" s="466"/>
      <c r="BR29" s="466"/>
      <c r="BS29" s="466"/>
      <c r="BT29" s="466"/>
      <c r="BU29" s="467"/>
      <c r="BV29" s="465">
        <v>1115422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95.6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3387686</v>
      </c>
      <c r="BO30" s="469"/>
      <c r="BP30" s="469"/>
      <c r="BQ30" s="469"/>
      <c r="BR30" s="469"/>
      <c r="BS30" s="469"/>
      <c r="BT30" s="469"/>
      <c r="BU30" s="470"/>
      <c r="BV30" s="468">
        <v>3369408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198</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岐阜県市町村会館組合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山県市土地開発公社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岐阜県市町村職員退職手当組合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公共下水道事業特別会計</v>
      </c>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岐北衛生施設利用組合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岐阜地域児童発達支援センター組合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岐阜県後期高齢者広域連合（一般会計分）</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岐阜県後期高齢者広域連合（特別会計分）</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JL5vJACzAi6u+o3OYblOH2HboWGcaaxRssnxRxfFOO2qmreVfAU8Di7l45Q8APB0lKf8pSMQvG27guBfuH0qg==" saltValue="4ynihfS3hfm+QOoqbSaz3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4" t="s">
        <v>563</v>
      </c>
      <c r="D34" s="1244"/>
      <c r="E34" s="1245"/>
      <c r="F34" s="32">
        <v>9.42</v>
      </c>
      <c r="G34" s="33">
        <v>10.09</v>
      </c>
      <c r="H34" s="33">
        <v>10.94</v>
      </c>
      <c r="I34" s="33">
        <v>11.17</v>
      </c>
      <c r="J34" s="34">
        <v>8.32</v>
      </c>
      <c r="K34" s="22"/>
      <c r="L34" s="22"/>
      <c r="M34" s="22"/>
      <c r="N34" s="22"/>
      <c r="O34" s="22"/>
      <c r="P34" s="22"/>
    </row>
    <row r="35" spans="1:16" ht="39" customHeight="1" x14ac:dyDescent="0.15">
      <c r="A35" s="22"/>
      <c r="B35" s="35"/>
      <c r="C35" s="1238" t="s">
        <v>564</v>
      </c>
      <c r="D35" s="1239"/>
      <c r="E35" s="1240"/>
      <c r="F35" s="36">
        <v>4.04</v>
      </c>
      <c r="G35" s="37">
        <v>3.22</v>
      </c>
      <c r="H35" s="37">
        <v>2.97</v>
      </c>
      <c r="I35" s="37">
        <v>2.4</v>
      </c>
      <c r="J35" s="38">
        <v>2.21</v>
      </c>
      <c r="K35" s="22"/>
      <c r="L35" s="22"/>
      <c r="M35" s="22"/>
      <c r="N35" s="22"/>
      <c r="O35" s="22"/>
      <c r="P35" s="22"/>
    </row>
    <row r="36" spans="1:16" ht="39" customHeight="1" x14ac:dyDescent="0.15">
      <c r="A36" s="22"/>
      <c r="B36" s="35"/>
      <c r="C36" s="1238" t="s">
        <v>565</v>
      </c>
      <c r="D36" s="1239"/>
      <c r="E36" s="1240"/>
      <c r="F36" s="36">
        <v>0.15</v>
      </c>
      <c r="G36" s="37">
        <v>0.09</v>
      </c>
      <c r="H36" s="37">
        <v>0.1</v>
      </c>
      <c r="I36" s="37">
        <v>0.89</v>
      </c>
      <c r="J36" s="38">
        <v>0.31</v>
      </c>
      <c r="K36" s="22"/>
      <c r="L36" s="22"/>
      <c r="M36" s="22"/>
      <c r="N36" s="22"/>
      <c r="O36" s="22"/>
      <c r="P36" s="22"/>
    </row>
    <row r="37" spans="1:16" ht="39" customHeight="1" x14ac:dyDescent="0.15">
      <c r="A37" s="22"/>
      <c r="B37" s="35"/>
      <c r="C37" s="1238" t="s">
        <v>566</v>
      </c>
      <c r="D37" s="1239"/>
      <c r="E37" s="1240"/>
      <c r="F37" s="36">
        <v>0.02</v>
      </c>
      <c r="G37" s="37">
        <v>0</v>
      </c>
      <c r="H37" s="37">
        <v>0.05</v>
      </c>
      <c r="I37" s="37">
        <v>0.15</v>
      </c>
      <c r="J37" s="38">
        <v>0.04</v>
      </c>
      <c r="K37" s="22"/>
      <c r="L37" s="22"/>
      <c r="M37" s="22"/>
      <c r="N37" s="22"/>
      <c r="O37" s="22"/>
      <c r="P37" s="22"/>
    </row>
    <row r="38" spans="1:16" ht="39" customHeight="1" x14ac:dyDescent="0.15">
      <c r="A38" s="22"/>
      <c r="B38" s="35"/>
      <c r="C38" s="1238" t="s">
        <v>567</v>
      </c>
      <c r="D38" s="1239"/>
      <c r="E38" s="1240"/>
      <c r="F38" s="36">
        <v>0.9</v>
      </c>
      <c r="G38" s="37">
        <v>0.31</v>
      </c>
      <c r="H38" s="37">
        <v>0.04</v>
      </c>
      <c r="I38" s="37">
        <v>0.05</v>
      </c>
      <c r="J38" s="38">
        <v>0.03</v>
      </c>
      <c r="K38" s="22"/>
      <c r="L38" s="22"/>
      <c r="M38" s="22"/>
      <c r="N38" s="22"/>
      <c r="O38" s="22"/>
      <c r="P38" s="22"/>
    </row>
    <row r="39" spans="1:16" ht="39" customHeight="1" x14ac:dyDescent="0.15">
      <c r="A39" s="22"/>
      <c r="B39" s="35"/>
      <c r="C39" s="1238" t="s">
        <v>568</v>
      </c>
      <c r="D39" s="1239"/>
      <c r="E39" s="1240"/>
      <c r="F39" s="36">
        <v>0</v>
      </c>
      <c r="G39" s="37">
        <v>0</v>
      </c>
      <c r="H39" s="37">
        <v>0</v>
      </c>
      <c r="I39" s="37">
        <v>0</v>
      </c>
      <c r="J39" s="38">
        <v>0</v>
      </c>
      <c r="K39" s="22"/>
      <c r="L39" s="22"/>
      <c r="M39" s="22"/>
      <c r="N39" s="22"/>
      <c r="O39" s="22"/>
      <c r="P39" s="22"/>
    </row>
    <row r="40" spans="1:16" ht="39" customHeight="1" x14ac:dyDescent="0.15">
      <c r="A40" s="22"/>
      <c r="B40" s="35"/>
      <c r="C40" s="1238" t="s">
        <v>569</v>
      </c>
      <c r="D40" s="1239"/>
      <c r="E40" s="1240"/>
      <c r="F40" s="36">
        <v>0.02</v>
      </c>
      <c r="G40" s="37">
        <v>0.02</v>
      </c>
      <c r="H40" s="37">
        <v>0.02</v>
      </c>
      <c r="I40" s="37">
        <v>0.04</v>
      </c>
      <c r="J40" s="38">
        <v>0</v>
      </c>
      <c r="K40" s="22"/>
      <c r="L40" s="22"/>
      <c r="M40" s="22"/>
      <c r="N40" s="22"/>
      <c r="O40" s="22"/>
      <c r="P40" s="22"/>
    </row>
    <row r="41" spans="1:16" ht="39" customHeight="1" x14ac:dyDescent="0.15">
      <c r="A41" s="22"/>
      <c r="B41" s="35"/>
      <c r="C41" s="1238" t="s">
        <v>570</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571</v>
      </c>
      <c r="D42" s="1239"/>
      <c r="E42" s="1240"/>
      <c r="F42" s="36" t="s">
        <v>511</v>
      </c>
      <c r="G42" s="37" t="s">
        <v>511</v>
      </c>
      <c r="H42" s="37" t="s">
        <v>511</v>
      </c>
      <c r="I42" s="37" t="s">
        <v>511</v>
      </c>
      <c r="J42" s="38" t="s">
        <v>511</v>
      </c>
      <c r="K42" s="22"/>
      <c r="L42" s="22"/>
      <c r="M42" s="22"/>
      <c r="N42" s="22"/>
      <c r="O42" s="22"/>
      <c r="P42" s="22"/>
    </row>
    <row r="43" spans="1:16" ht="39" customHeight="1" thickBot="1" x14ac:dyDescent="0.2">
      <c r="A43" s="22"/>
      <c r="B43" s="40"/>
      <c r="C43" s="1241" t="s">
        <v>572</v>
      </c>
      <c r="D43" s="1242"/>
      <c r="E43" s="1243"/>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tgXGG+vbbUm/tse1QbcVWq5n+vuVLENlCQgLTjRKtXGw8QvsJiS5d9ktxHsO+pjHxMx30JACoXgWBdrnOLq5A==" saltValue="CGQ9Qm1+cTgZDp2sG+9J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2612</v>
      </c>
      <c r="L45" s="60">
        <v>2499</v>
      </c>
      <c r="M45" s="60">
        <v>2328</v>
      </c>
      <c r="N45" s="60">
        <v>2155</v>
      </c>
      <c r="O45" s="61">
        <v>2072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x14ac:dyDescent="0.15">
      <c r="A48" s="48"/>
      <c r="B48" s="1266"/>
      <c r="C48" s="1267"/>
      <c r="D48" s="62"/>
      <c r="E48" s="1248" t="s">
        <v>15</v>
      </c>
      <c r="F48" s="1248"/>
      <c r="G48" s="1248"/>
      <c r="H48" s="1248"/>
      <c r="I48" s="1248"/>
      <c r="J48" s="1249"/>
      <c r="K48" s="63">
        <v>571</v>
      </c>
      <c r="L48" s="64">
        <v>587</v>
      </c>
      <c r="M48" s="64">
        <v>596</v>
      </c>
      <c r="N48" s="64">
        <v>604</v>
      </c>
      <c r="O48" s="65">
        <v>581</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511</v>
      </c>
      <c r="L49" s="64" t="s">
        <v>511</v>
      </c>
      <c r="M49" s="64" t="s">
        <v>511</v>
      </c>
      <c r="N49" s="64" t="s">
        <v>511</v>
      </c>
      <c r="O49" s="65" t="s">
        <v>511</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511</v>
      </c>
      <c r="L50" s="64" t="s">
        <v>511</v>
      </c>
      <c r="M50" s="64" t="s">
        <v>511</v>
      </c>
      <c r="N50" s="64" t="s">
        <v>511</v>
      </c>
      <c r="O50" s="65" t="s">
        <v>511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511</v>
      </c>
      <c r="L51" s="64" t="s">
        <v>511</v>
      </c>
      <c r="M51" s="64" t="s">
        <v>511</v>
      </c>
      <c r="N51" s="64" t="s">
        <v>511</v>
      </c>
      <c r="O51" s="65" t="s">
        <v>511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1991</v>
      </c>
      <c r="L52" s="64">
        <v>1972</v>
      </c>
      <c r="M52" s="64">
        <v>1963</v>
      </c>
      <c r="N52" s="64">
        <v>1954</v>
      </c>
      <c r="O52" s="65">
        <v>1925</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1192</v>
      </c>
      <c r="L53" s="69">
        <v>1114</v>
      </c>
      <c r="M53" s="69">
        <v>961</v>
      </c>
      <c r="N53" s="69">
        <v>805</v>
      </c>
      <c r="O53" s="70">
        <v>728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596</v>
      </c>
      <c r="L57" s="83" t="s">
        <v>596</v>
      </c>
      <c r="M57" s="83" t="s">
        <v>596</v>
      </c>
      <c r="N57" s="83" t="s">
        <v>596</v>
      </c>
      <c r="O57" s="84" t="s">
        <v>596</v>
      </c>
    </row>
    <row r="58" spans="1:21" ht="31.5" customHeight="1" thickBot="1" x14ac:dyDescent="0.2">
      <c r="B58" s="1256"/>
      <c r="C58" s="1257"/>
      <c r="D58" s="1261" t="s">
        <v>27</v>
      </c>
      <c r="E58" s="1262"/>
      <c r="F58" s="1262"/>
      <c r="G58" s="1262"/>
      <c r="H58" s="1262"/>
      <c r="I58" s="1262"/>
      <c r="J58" s="1263"/>
      <c r="K58" s="85" t="s">
        <v>596</v>
      </c>
      <c r="L58" s="86" t="s">
        <v>596</v>
      </c>
      <c r="M58" s="86" t="s">
        <v>597</v>
      </c>
      <c r="N58" s="86" t="s">
        <v>596</v>
      </c>
      <c r="O58" s="87" t="s">
        <v>596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aOgMkPpKWEB0Q3VW58yTy7vzoVDawXFgbjnHV1QkP3RseYSUmGGYs7EcfasdRdoJPnxxR+pr0suACnvl7f6GQ==" saltValue="8LIbDZTsO18epsMkZx6n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84" t="s">
        <v>30</v>
      </c>
      <c r="C41" s="1285"/>
      <c r="D41" s="101"/>
      <c r="E41" s="1286" t="s">
        <v>31</v>
      </c>
      <c r="F41" s="1286"/>
      <c r="G41" s="1286"/>
      <c r="H41" s="1287"/>
      <c r="I41" s="102">
        <v>19044</v>
      </c>
      <c r="J41" s="103">
        <v>17386</v>
      </c>
      <c r="K41" s="103">
        <v>15857</v>
      </c>
      <c r="L41" s="103">
        <v>14947</v>
      </c>
      <c r="M41" s="104">
        <v>13734</v>
      </c>
    </row>
    <row r="42" spans="2:13" ht="27.75" customHeight="1" x14ac:dyDescent="0.15">
      <c r="B42" s="1274"/>
      <c r="C42" s="1275"/>
      <c r="D42" s="105"/>
      <c r="E42" s="1278" t="s">
        <v>32</v>
      </c>
      <c r="F42" s="1278"/>
      <c r="G42" s="1278"/>
      <c r="H42" s="1279"/>
      <c r="I42" s="106" t="s">
        <v>511</v>
      </c>
      <c r="J42" s="107" t="s">
        <v>511</v>
      </c>
      <c r="K42" s="107" t="s">
        <v>511</v>
      </c>
      <c r="L42" s="107" t="s">
        <v>511</v>
      </c>
      <c r="M42" s="108" t="s">
        <v>511</v>
      </c>
    </row>
    <row r="43" spans="2:13" ht="27.75" customHeight="1" x14ac:dyDescent="0.15">
      <c r="B43" s="1274"/>
      <c r="C43" s="1275"/>
      <c r="D43" s="105"/>
      <c r="E43" s="1278" t="s">
        <v>33</v>
      </c>
      <c r="F43" s="1278"/>
      <c r="G43" s="1278"/>
      <c r="H43" s="1279"/>
      <c r="I43" s="106">
        <v>9061</v>
      </c>
      <c r="J43" s="107">
        <v>9095</v>
      </c>
      <c r="K43" s="107">
        <v>9046</v>
      </c>
      <c r="L43" s="107">
        <v>9020</v>
      </c>
      <c r="M43" s="108">
        <v>8550</v>
      </c>
    </row>
    <row r="44" spans="2:13" ht="27.75" customHeight="1" x14ac:dyDescent="0.15">
      <c r="B44" s="1274"/>
      <c r="C44" s="1275"/>
      <c r="D44" s="105"/>
      <c r="E44" s="1278" t="s">
        <v>34</v>
      </c>
      <c r="F44" s="1278"/>
      <c r="G44" s="1278"/>
      <c r="H44" s="1279"/>
      <c r="I44" s="106" t="s">
        <v>511</v>
      </c>
      <c r="J44" s="107" t="s">
        <v>511</v>
      </c>
      <c r="K44" s="107" t="s">
        <v>511</v>
      </c>
      <c r="L44" s="107" t="s">
        <v>511</v>
      </c>
      <c r="M44" s="108" t="s">
        <v>511</v>
      </c>
    </row>
    <row r="45" spans="2:13" ht="27.75" customHeight="1" x14ac:dyDescent="0.15">
      <c r="B45" s="1274"/>
      <c r="C45" s="1275"/>
      <c r="D45" s="105"/>
      <c r="E45" s="1278" t="s">
        <v>35</v>
      </c>
      <c r="F45" s="1278"/>
      <c r="G45" s="1278"/>
      <c r="H45" s="1279"/>
      <c r="I45" s="106">
        <v>1619</v>
      </c>
      <c r="J45" s="107">
        <v>1604</v>
      </c>
      <c r="K45" s="107">
        <v>1594</v>
      </c>
      <c r="L45" s="107">
        <v>1382</v>
      </c>
      <c r="M45" s="108">
        <v>1734</v>
      </c>
    </row>
    <row r="46" spans="2:13" ht="27.75" customHeight="1" x14ac:dyDescent="0.15">
      <c r="B46" s="1274"/>
      <c r="C46" s="1275"/>
      <c r="D46" s="109"/>
      <c r="E46" s="1278" t="s">
        <v>36</v>
      </c>
      <c r="F46" s="1278"/>
      <c r="G46" s="1278"/>
      <c r="H46" s="1279"/>
      <c r="I46" s="106" t="s">
        <v>511</v>
      </c>
      <c r="J46" s="107" t="s">
        <v>511</v>
      </c>
      <c r="K46" s="107" t="s">
        <v>511</v>
      </c>
      <c r="L46" s="107" t="s">
        <v>511</v>
      </c>
      <c r="M46" s="108" t="s">
        <v>511</v>
      </c>
    </row>
    <row r="47" spans="2:13" ht="27.75" customHeight="1" x14ac:dyDescent="0.15">
      <c r="B47" s="1274"/>
      <c r="C47" s="1275"/>
      <c r="D47" s="110"/>
      <c r="E47" s="1288" t="s">
        <v>37</v>
      </c>
      <c r="F47" s="1289"/>
      <c r="G47" s="1289"/>
      <c r="H47" s="1290"/>
      <c r="I47" s="106" t="s">
        <v>511</v>
      </c>
      <c r="J47" s="107" t="s">
        <v>511</v>
      </c>
      <c r="K47" s="107" t="s">
        <v>511</v>
      </c>
      <c r="L47" s="107" t="s">
        <v>511</v>
      </c>
      <c r="M47" s="108" t="s">
        <v>511</v>
      </c>
    </row>
    <row r="48" spans="2:13" ht="27.75" customHeight="1" x14ac:dyDescent="0.15">
      <c r="B48" s="1274"/>
      <c r="C48" s="1275"/>
      <c r="D48" s="105"/>
      <c r="E48" s="1278" t="s">
        <v>38</v>
      </c>
      <c r="F48" s="1278"/>
      <c r="G48" s="1278"/>
      <c r="H48" s="1279"/>
      <c r="I48" s="106" t="s">
        <v>511</v>
      </c>
      <c r="J48" s="107" t="s">
        <v>511</v>
      </c>
      <c r="K48" s="107" t="s">
        <v>511</v>
      </c>
      <c r="L48" s="107" t="s">
        <v>511</v>
      </c>
      <c r="M48" s="108" t="s">
        <v>511</v>
      </c>
    </row>
    <row r="49" spans="2:13" ht="27.75" customHeight="1" x14ac:dyDescent="0.15">
      <c r="B49" s="1276"/>
      <c r="C49" s="1277"/>
      <c r="D49" s="105"/>
      <c r="E49" s="1278" t="s">
        <v>39</v>
      </c>
      <c r="F49" s="1278"/>
      <c r="G49" s="1278"/>
      <c r="H49" s="1279"/>
      <c r="I49" s="106" t="s">
        <v>511</v>
      </c>
      <c r="J49" s="107" t="s">
        <v>511</v>
      </c>
      <c r="K49" s="107" t="s">
        <v>511</v>
      </c>
      <c r="L49" s="107" t="s">
        <v>511</v>
      </c>
      <c r="M49" s="108" t="s">
        <v>511</v>
      </c>
    </row>
    <row r="50" spans="2:13" ht="27.75" customHeight="1" x14ac:dyDescent="0.15">
      <c r="B50" s="1272" t="s">
        <v>40</v>
      </c>
      <c r="C50" s="1273"/>
      <c r="D50" s="111"/>
      <c r="E50" s="1278" t="s">
        <v>41</v>
      </c>
      <c r="F50" s="1278"/>
      <c r="G50" s="1278"/>
      <c r="H50" s="1279"/>
      <c r="I50" s="106">
        <v>7628</v>
      </c>
      <c r="J50" s="107">
        <v>7315</v>
      </c>
      <c r="K50" s="107">
        <v>7187</v>
      </c>
      <c r="L50" s="107">
        <v>6906</v>
      </c>
      <c r="M50" s="108">
        <v>6659</v>
      </c>
    </row>
    <row r="51" spans="2:13" ht="27.75" customHeight="1" x14ac:dyDescent="0.15">
      <c r="B51" s="1274"/>
      <c r="C51" s="1275"/>
      <c r="D51" s="105"/>
      <c r="E51" s="1278" t="s">
        <v>42</v>
      </c>
      <c r="F51" s="1278"/>
      <c r="G51" s="1278"/>
      <c r="H51" s="1279"/>
      <c r="I51" s="106" t="s">
        <v>511</v>
      </c>
      <c r="J51" s="107" t="s">
        <v>511</v>
      </c>
      <c r="K51" s="107" t="s">
        <v>511</v>
      </c>
      <c r="L51" s="107">
        <v>20</v>
      </c>
      <c r="M51" s="108">
        <v>89</v>
      </c>
    </row>
    <row r="52" spans="2:13" ht="27.75" customHeight="1" x14ac:dyDescent="0.15">
      <c r="B52" s="1276"/>
      <c r="C52" s="1277"/>
      <c r="D52" s="105"/>
      <c r="E52" s="1278" t="s">
        <v>43</v>
      </c>
      <c r="F52" s="1278"/>
      <c r="G52" s="1278"/>
      <c r="H52" s="1279"/>
      <c r="I52" s="106">
        <v>19429</v>
      </c>
      <c r="J52" s="107">
        <v>18107</v>
      </c>
      <c r="K52" s="107">
        <v>17115</v>
      </c>
      <c r="L52" s="107">
        <v>16215</v>
      </c>
      <c r="M52" s="108">
        <v>15181</v>
      </c>
    </row>
    <row r="53" spans="2:13" ht="27.75" customHeight="1" thickBot="1" x14ac:dyDescent="0.2">
      <c r="B53" s="1280" t="s">
        <v>44</v>
      </c>
      <c r="C53" s="1281"/>
      <c r="D53" s="112"/>
      <c r="E53" s="1282" t="s">
        <v>45</v>
      </c>
      <c r="F53" s="1282"/>
      <c r="G53" s="1282"/>
      <c r="H53" s="1283"/>
      <c r="I53" s="113">
        <v>2668</v>
      </c>
      <c r="J53" s="114">
        <v>2663</v>
      </c>
      <c r="K53" s="114">
        <v>2194</v>
      </c>
      <c r="L53" s="114">
        <v>2207</v>
      </c>
      <c r="M53" s="115">
        <v>2089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ndzuC+7tMKfdqCm6DcYIsA01zaCuARHJ1Az2Dpr3unApuXYNFbeefterNim2Ju1mKZ3yANx+LNdoRjOUXWkHw==" saltValue="gFHVOdPe+auzXBM0Ey1o8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9" t="s">
        <v>48</v>
      </c>
      <c r="D55" s="1299"/>
      <c r="E55" s="1300"/>
      <c r="F55" s="127">
        <v>3193</v>
      </c>
      <c r="G55" s="127">
        <v>2955</v>
      </c>
      <c r="H55" s="128">
        <v>2630</v>
      </c>
    </row>
    <row r="56" spans="2:8" ht="52.5" customHeight="1" x14ac:dyDescent="0.15">
      <c r="B56" s="129"/>
      <c r="C56" s="1301" t="s">
        <v>49</v>
      </c>
      <c r="D56" s="1301"/>
      <c r="E56" s="1302"/>
      <c r="F56" s="130">
        <v>1115</v>
      </c>
      <c r="G56" s="130">
        <v>1115</v>
      </c>
      <c r="H56" s="131">
        <v>1116</v>
      </c>
    </row>
    <row r="57" spans="2:8" ht="53.25" customHeight="1" x14ac:dyDescent="0.15">
      <c r="B57" s="129"/>
      <c r="C57" s="1303" t="s">
        <v>50</v>
      </c>
      <c r="D57" s="1303"/>
      <c r="E57" s="1304"/>
      <c r="F57" s="132">
        <v>3429</v>
      </c>
      <c r="G57" s="132">
        <v>3369</v>
      </c>
      <c r="H57" s="133">
        <v>3388</v>
      </c>
    </row>
    <row r="58" spans="2:8" ht="45.75" customHeight="1" x14ac:dyDescent="0.15">
      <c r="B58" s="134"/>
      <c r="C58" s="1291" t="s">
        <v>591</v>
      </c>
      <c r="D58" s="1292"/>
      <c r="E58" s="1293"/>
      <c r="F58" s="135">
        <v>1656</v>
      </c>
      <c r="G58" s="135">
        <v>1586</v>
      </c>
      <c r="H58" s="136">
        <v>1549</v>
      </c>
    </row>
    <row r="59" spans="2:8" ht="45.75" customHeight="1" x14ac:dyDescent="0.15">
      <c r="B59" s="134"/>
      <c r="C59" s="1291" t="s">
        <v>592</v>
      </c>
      <c r="D59" s="1292"/>
      <c r="E59" s="1293"/>
      <c r="F59" s="135">
        <v>961</v>
      </c>
      <c r="G59" s="135">
        <v>962</v>
      </c>
      <c r="H59" s="136">
        <v>962</v>
      </c>
    </row>
    <row r="60" spans="2:8" ht="45.75" customHeight="1" x14ac:dyDescent="0.15">
      <c r="B60" s="134"/>
      <c r="C60" s="1291" t="s">
        <v>593</v>
      </c>
      <c r="D60" s="1292"/>
      <c r="E60" s="1293"/>
      <c r="F60" s="135">
        <v>548</v>
      </c>
      <c r="G60" s="135">
        <v>548</v>
      </c>
      <c r="H60" s="136">
        <v>548</v>
      </c>
    </row>
    <row r="61" spans="2:8" ht="45.75" customHeight="1" x14ac:dyDescent="0.15">
      <c r="B61" s="134"/>
      <c r="C61" s="1291" t="s">
        <v>594</v>
      </c>
      <c r="D61" s="1292"/>
      <c r="E61" s="1293"/>
      <c r="F61" s="135">
        <v>7</v>
      </c>
      <c r="G61" s="135">
        <v>54</v>
      </c>
      <c r="H61" s="136">
        <v>109</v>
      </c>
    </row>
    <row r="62" spans="2:8" ht="45.75" customHeight="1" thickBot="1" x14ac:dyDescent="0.2">
      <c r="B62" s="137"/>
      <c r="C62" s="1294" t="s">
        <v>595</v>
      </c>
      <c r="D62" s="1295"/>
      <c r="E62" s="1296"/>
      <c r="F62" s="138">
        <v>108</v>
      </c>
      <c r="G62" s="138">
        <v>71</v>
      </c>
      <c r="H62" s="139">
        <v>71</v>
      </c>
    </row>
    <row r="63" spans="2:8" ht="52.5" customHeight="1" thickBot="1" x14ac:dyDescent="0.2">
      <c r="B63" s="140"/>
      <c r="C63" s="1297" t="s">
        <v>51</v>
      </c>
      <c r="D63" s="1297"/>
      <c r="E63" s="1298"/>
      <c r="F63" s="141">
        <v>7737</v>
      </c>
      <c r="G63" s="141">
        <v>7440</v>
      </c>
      <c r="H63" s="142">
        <v>7134</v>
      </c>
    </row>
    <row r="64" spans="2:8" ht="15" customHeight="1" x14ac:dyDescent="0.15"/>
    <row r="65" ht="0" hidden="1" customHeight="1" x14ac:dyDescent="0.15"/>
    <row r="66" ht="0" hidden="1" customHeight="1" x14ac:dyDescent="0.15"/>
  </sheetData>
  <sheetProtection algorithmName="SHA-512" hashValue="J1//JX+HfunUGkg075A0Y8M3J9USZDd0+LEqD6mVHpS0SLr+idsAFbJGKmFzk4NJZOhKMzJqrIdRlI35dGLaww==" saltValue="DLyc4kK3N9wcz1N+1PxD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553</v>
      </c>
      <c r="BQ50" s="1310"/>
      <c r="BR50" s="1310"/>
      <c r="BS50" s="1310"/>
      <c r="BT50" s="1310"/>
      <c r="BU50" s="1310"/>
      <c r="BV50" s="1310"/>
      <c r="BW50" s="1310"/>
      <c r="BX50" s="1310" t="s">
        <v>554</v>
      </c>
      <c r="BY50" s="1310"/>
      <c r="BZ50" s="1310"/>
      <c r="CA50" s="1310"/>
      <c r="CB50" s="1310"/>
      <c r="CC50" s="1310"/>
      <c r="CD50" s="1310"/>
      <c r="CE50" s="1310"/>
      <c r="CF50" s="1310" t="s">
        <v>555</v>
      </c>
      <c r="CG50" s="1310"/>
      <c r="CH50" s="1310"/>
      <c r="CI50" s="1310"/>
      <c r="CJ50" s="1310"/>
      <c r="CK50" s="1310"/>
      <c r="CL50" s="1310"/>
      <c r="CM50" s="1310"/>
      <c r="CN50" s="1310" t="s">
        <v>556</v>
      </c>
      <c r="CO50" s="1310"/>
      <c r="CP50" s="1310"/>
      <c r="CQ50" s="1310"/>
      <c r="CR50" s="1310"/>
      <c r="CS50" s="1310"/>
      <c r="CT50" s="1310"/>
      <c r="CU50" s="1310"/>
      <c r="CV50" s="1310" t="s">
        <v>557</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603</v>
      </c>
      <c r="AO51" s="1308"/>
      <c r="AP51" s="1308"/>
      <c r="AQ51" s="1308"/>
      <c r="AR51" s="1308"/>
      <c r="AS51" s="1308"/>
      <c r="AT51" s="1308"/>
      <c r="AU51" s="1308"/>
      <c r="AV51" s="1308"/>
      <c r="AW51" s="1308"/>
      <c r="AX51" s="1308"/>
      <c r="AY51" s="1308"/>
      <c r="AZ51" s="1308"/>
      <c r="BA51" s="1308"/>
      <c r="BB51" s="1308" t="s">
        <v>604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38</v>
      </c>
      <c r="BY51" s="1305"/>
      <c r="BZ51" s="1305"/>
      <c r="CA51" s="1305"/>
      <c r="CB51" s="1305"/>
      <c r="CC51" s="1305"/>
      <c r="CD51" s="1305"/>
      <c r="CE51" s="1305"/>
      <c r="CF51" s="1305">
        <v>32.1</v>
      </c>
      <c r="CG51" s="1305"/>
      <c r="CH51" s="1305"/>
      <c r="CI51" s="1305"/>
      <c r="CJ51" s="1305"/>
      <c r="CK51" s="1305"/>
      <c r="CL51" s="1305"/>
      <c r="CM51" s="1305"/>
      <c r="CN51" s="1305">
        <v>32.799999999999997</v>
      </c>
      <c r="CO51" s="1305"/>
      <c r="CP51" s="1305"/>
      <c r="CQ51" s="1305"/>
      <c r="CR51" s="1305"/>
      <c r="CS51" s="1305"/>
      <c r="CT51" s="1305"/>
      <c r="CU51" s="1305"/>
      <c r="CV51" s="1305">
        <v>30.9</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56.9</v>
      </c>
      <c r="BY53" s="1305"/>
      <c r="BZ53" s="1305"/>
      <c r="CA53" s="1305"/>
      <c r="CB53" s="1305"/>
      <c r="CC53" s="1305"/>
      <c r="CD53" s="1305"/>
      <c r="CE53" s="1305"/>
      <c r="CF53" s="1305">
        <v>59.9</v>
      </c>
      <c r="CG53" s="1305"/>
      <c r="CH53" s="1305"/>
      <c r="CI53" s="1305"/>
      <c r="CJ53" s="1305"/>
      <c r="CK53" s="1305"/>
      <c r="CL53" s="1305"/>
      <c r="CM53" s="1305"/>
      <c r="CN53" s="1305">
        <v>61.4</v>
      </c>
      <c r="CO53" s="1305"/>
      <c r="CP53" s="1305"/>
      <c r="CQ53" s="1305"/>
      <c r="CR53" s="1305"/>
      <c r="CS53" s="1305"/>
      <c r="CT53" s="1305"/>
      <c r="CU53" s="1305"/>
      <c r="CV53" s="1305">
        <v>63.2</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606</v>
      </c>
      <c r="AO55" s="1310"/>
      <c r="AP55" s="1310"/>
      <c r="AQ55" s="1310"/>
      <c r="AR55" s="1310"/>
      <c r="AS55" s="1310"/>
      <c r="AT55" s="1310"/>
      <c r="AU55" s="1310"/>
      <c r="AV55" s="1310"/>
      <c r="AW55" s="1310"/>
      <c r="AX55" s="1310"/>
      <c r="AY55" s="1310"/>
      <c r="AZ55" s="1310"/>
      <c r="BA55" s="1310"/>
      <c r="BB55" s="1308" t="s">
        <v>604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56.8</v>
      </c>
      <c r="BY55" s="1305"/>
      <c r="BZ55" s="1305"/>
      <c r="CA55" s="1305"/>
      <c r="CB55" s="1305"/>
      <c r="CC55" s="1305"/>
      <c r="CD55" s="1305"/>
      <c r="CE55" s="1305"/>
      <c r="CF55" s="1305">
        <v>52.3</v>
      </c>
      <c r="CG55" s="1305"/>
      <c r="CH55" s="1305"/>
      <c r="CI55" s="1305"/>
      <c r="CJ55" s="1305"/>
      <c r="CK55" s="1305"/>
      <c r="CL55" s="1305"/>
      <c r="CM55" s="1305"/>
      <c r="CN55" s="1305">
        <v>55.4</v>
      </c>
      <c r="CO55" s="1305"/>
      <c r="CP55" s="1305"/>
      <c r="CQ55" s="1305"/>
      <c r="CR55" s="1305"/>
      <c r="CS55" s="1305"/>
      <c r="CT55" s="1305"/>
      <c r="CU55" s="1305"/>
      <c r="CV55" s="1305">
        <v>52.7</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v>
      </c>
      <c r="BY57" s="1305"/>
      <c r="BZ57" s="1305"/>
      <c r="CA57" s="1305"/>
      <c r="CB57" s="1305"/>
      <c r="CC57" s="1305"/>
      <c r="CD57" s="1305"/>
      <c r="CE57" s="1305"/>
      <c r="CF57" s="1305">
        <v>57.1</v>
      </c>
      <c r="CG57" s="1305"/>
      <c r="CH57" s="1305"/>
      <c r="CI57" s="1305"/>
      <c r="CJ57" s="1305"/>
      <c r="CK57" s="1305"/>
      <c r="CL57" s="1305"/>
      <c r="CM57" s="1305"/>
      <c r="CN57" s="1305">
        <v>58.7</v>
      </c>
      <c r="CO57" s="1305"/>
      <c r="CP57" s="1305"/>
      <c r="CQ57" s="1305"/>
      <c r="CR57" s="1305"/>
      <c r="CS57" s="1305"/>
      <c r="CT57" s="1305"/>
      <c r="CU57" s="1305"/>
      <c r="CV57" s="1305">
        <v>59.5</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553</v>
      </c>
      <c r="BQ72" s="1310"/>
      <c r="BR72" s="1310"/>
      <c r="BS72" s="1310"/>
      <c r="BT72" s="1310"/>
      <c r="BU72" s="1310"/>
      <c r="BV72" s="1310"/>
      <c r="BW72" s="1310"/>
      <c r="BX72" s="1310" t="s">
        <v>554</v>
      </c>
      <c r="BY72" s="1310"/>
      <c r="BZ72" s="1310"/>
      <c r="CA72" s="1310"/>
      <c r="CB72" s="1310"/>
      <c r="CC72" s="1310"/>
      <c r="CD72" s="1310"/>
      <c r="CE72" s="1310"/>
      <c r="CF72" s="1310" t="s">
        <v>555</v>
      </c>
      <c r="CG72" s="1310"/>
      <c r="CH72" s="1310"/>
      <c r="CI72" s="1310"/>
      <c r="CJ72" s="1310"/>
      <c r="CK72" s="1310"/>
      <c r="CL72" s="1310"/>
      <c r="CM72" s="1310"/>
      <c r="CN72" s="1310" t="s">
        <v>556</v>
      </c>
      <c r="CO72" s="1310"/>
      <c r="CP72" s="1310"/>
      <c r="CQ72" s="1310"/>
      <c r="CR72" s="1310"/>
      <c r="CS72" s="1310"/>
      <c r="CT72" s="1310"/>
      <c r="CU72" s="1310"/>
      <c r="CV72" s="1310" t="s">
        <v>557</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603</v>
      </c>
      <c r="AO73" s="1308"/>
      <c r="AP73" s="1308"/>
      <c r="AQ73" s="1308"/>
      <c r="AR73" s="1308"/>
      <c r="AS73" s="1308"/>
      <c r="AT73" s="1308"/>
      <c r="AU73" s="1308"/>
      <c r="AV73" s="1308"/>
      <c r="AW73" s="1308"/>
      <c r="AX73" s="1308"/>
      <c r="AY73" s="1308"/>
      <c r="AZ73" s="1308"/>
      <c r="BA73" s="1308"/>
      <c r="BB73" s="1308" t="s">
        <v>604</v>
      </c>
      <c r="BC73" s="1308"/>
      <c r="BD73" s="1308"/>
      <c r="BE73" s="1308"/>
      <c r="BF73" s="1308"/>
      <c r="BG73" s="1308"/>
      <c r="BH73" s="1308"/>
      <c r="BI73" s="1308"/>
      <c r="BJ73" s="1308"/>
      <c r="BK73" s="1308"/>
      <c r="BL73" s="1308"/>
      <c r="BM73" s="1308"/>
      <c r="BN73" s="1308"/>
      <c r="BO73" s="1308"/>
      <c r="BP73" s="1305">
        <v>37.9</v>
      </c>
      <c r="BQ73" s="1305"/>
      <c r="BR73" s="1305"/>
      <c r="BS73" s="1305"/>
      <c r="BT73" s="1305"/>
      <c r="BU73" s="1305"/>
      <c r="BV73" s="1305"/>
      <c r="BW73" s="1305"/>
      <c r="BX73" s="1305">
        <v>38</v>
      </c>
      <c r="BY73" s="1305"/>
      <c r="BZ73" s="1305"/>
      <c r="CA73" s="1305"/>
      <c r="CB73" s="1305"/>
      <c r="CC73" s="1305"/>
      <c r="CD73" s="1305"/>
      <c r="CE73" s="1305"/>
      <c r="CF73" s="1305">
        <v>32.1</v>
      </c>
      <c r="CG73" s="1305"/>
      <c r="CH73" s="1305"/>
      <c r="CI73" s="1305"/>
      <c r="CJ73" s="1305"/>
      <c r="CK73" s="1305"/>
      <c r="CL73" s="1305"/>
      <c r="CM73" s="1305"/>
      <c r="CN73" s="1305">
        <v>32.799999999999997</v>
      </c>
      <c r="CO73" s="1305"/>
      <c r="CP73" s="1305"/>
      <c r="CQ73" s="1305"/>
      <c r="CR73" s="1305"/>
      <c r="CS73" s="1305"/>
      <c r="CT73" s="1305"/>
      <c r="CU73" s="1305"/>
      <c r="CV73" s="1305">
        <v>30.9</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609</v>
      </c>
      <c r="BC75" s="1308"/>
      <c r="BD75" s="1308"/>
      <c r="BE75" s="1308"/>
      <c r="BF75" s="1308"/>
      <c r="BG75" s="1308"/>
      <c r="BH75" s="1308"/>
      <c r="BI75" s="1308"/>
      <c r="BJ75" s="1308"/>
      <c r="BK75" s="1308"/>
      <c r="BL75" s="1308"/>
      <c r="BM75" s="1308"/>
      <c r="BN75" s="1308"/>
      <c r="BO75" s="1308"/>
      <c r="BP75" s="1305">
        <v>17.8</v>
      </c>
      <c r="BQ75" s="1305"/>
      <c r="BR75" s="1305"/>
      <c r="BS75" s="1305"/>
      <c r="BT75" s="1305"/>
      <c r="BU75" s="1305"/>
      <c r="BV75" s="1305"/>
      <c r="BW75" s="1305"/>
      <c r="BX75" s="1305">
        <v>16.899999999999999</v>
      </c>
      <c r="BY75" s="1305"/>
      <c r="BZ75" s="1305"/>
      <c r="CA75" s="1305"/>
      <c r="CB75" s="1305"/>
      <c r="CC75" s="1305"/>
      <c r="CD75" s="1305"/>
      <c r="CE75" s="1305"/>
      <c r="CF75" s="1305">
        <v>15.6</v>
      </c>
      <c r="CG75" s="1305"/>
      <c r="CH75" s="1305"/>
      <c r="CI75" s="1305"/>
      <c r="CJ75" s="1305"/>
      <c r="CK75" s="1305"/>
      <c r="CL75" s="1305"/>
      <c r="CM75" s="1305"/>
      <c r="CN75" s="1305">
        <v>13.9</v>
      </c>
      <c r="CO75" s="1305"/>
      <c r="CP75" s="1305"/>
      <c r="CQ75" s="1305"/>
      <c r="CR75" s="1305"/>
      <c r="CS75" s="1305"/>
      <c r="CT75" s="1305"/>
      <c r="CU75" s="1305"/>
      <c r="CV75" s="1305">
        <v>12.2</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606</v>
      </c>
      <c r="AO77" s="1310"/>
      <c r="AP77" s="1310"/>
      <c r="AQ77" s="1310"/>
      <c r="AR77" s="1310"/>
      <c r="AS77" s="1310"/>
      <c r="AT77" s="1310"/>
      <c r="AU77" s="1310"/>
      <c r="AV77" s="1310"/>
      <c r="AW77" s="1310"/>
      <c r="AX77" s="1310"/>
      <c r="AY77" s="1310"/>
      <c r="AZ77" s="1310"/>
      <c r="BA77" s="1310"/>
      <c r="BB77" s="1308" t="s">
        <v>610</v>
      </c>
      <c r="BC77" s="1308"/>
      <c r="BD77" s="1308"/>
      <c r="BE77" s="1308"/>
      <c r="BF77" s="1308"/>
      <c r="BG77" s="1308"/>
      <c r="BH77" s="1308"/>
      <c r="BI77" s="1308"/>
      <c r="BJ77" s="1308"/>
      <c r="BK77" s="1308"/>
      <c r="BL77" s="1308"/>
      <c r="BM77" s="1308"/>
      <c r="BN77" s="1308"/>
      <c r="BO77" s="1308"/>
      <c r="BP77" s="1305">
        <v>48.6</v>
      </c>
      <c r="BQ77" s="1305"/>
      <c r="BR77" s="1305"/>
      <c r="BS77" s="1305"/>
      <c r="BT77" s="1305"/>
      <c r="BU77" s="1305"/>
      <c r="BV77" s="1305"/>
      <c r="BW77" s="1305"/>
      <c r="BX77" s="1305">
        <v>56.8</v>
      </c>
      <c r="BY77" s="1305"/>
      <c r="BZ77" s="1305"/>
      <c r="CA77" s="1305"/>
      <c r="CB77" s="1305"/>
      <c r="CC77" s="1305"/>
      <c r="CD77" s="1305"/>
      <c r="CE77" s="1305"/>
      <c r="CF77" s="1305">
        <v>52.3</v>
      </c>
      <c r="CG77" s="1305"/>
      <c r="CH77" s="1305"/>
      <c r="CI77" s="1305"/>
      <c r="CJ77" s="1305"/>
      <c r="CK77" s="1305"/>
      <c r="CL77" s="1305"/>
      <c r="CM77" s="1305"/>
      <c r="CN77" s="1305">
        <v>55.4</v>
      </c>
      <c r="CO77" s="1305"/>
      <c r="CP77" s="1305"/>
      <c r="CQ77" s="1305"/>
      <c r="CR77" s="1305"/>
      <c r="CS77" s="1305"/>
      <c r="CT77" s="1305"/>
      <c r="CU77" s="1305"/>
      <c r="CV77" s="1305">
        <v>52.7</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611</v>
      </c>
      <c r="BC79" s="1308"/>
      <c r="BD79" s="1308"/>
      <c r="BE79" s="1308"/>
      <c r="BF79" s="1308"/>
      <c r="BG79" s="1308"/>
      <c r="BH79" s="1308"/>
      <c r="BI79" s="1308"/>
      <c r="BJ79" s="1308"/>
      <c r="BK79" s="1308"/>
      <c r="BL79" s="1308"/>
      <c r="BM79" s="1308"/>
      <c r="BN79" s="1308"/>
      <c r="BO79" s="1308"/>
      <c r="BP79" s="1305">
        <v>10.4</v>
      </c>
      <c r="BQ79" s="1305"/>
      <c r="BR79" s="1305"/>
      <c r="BS79" s="1305"/>
      <c r="BT79" s="1305"/>
      <c r="BU79" s="1305"/>
      <c r="BV79" s="1305"/>
      <c r="BW79" s="1305"/>
      <c r="BX79" s="1305">
        <v>10.199999999999999</v>
      </c>
      <c r="BY79" s="1305"/>
      <c r="BZ79" s="1305"/>
      <c r="CA79" s="1305"/>
      <c r="CB79" s="1305"/>
      <c r="CC79" s="1305"/>
      <c r="CD79" s="1305"/>
      <c r="CE79" s="1305"/>
      <c r="CF79" s="1305">
        <v>10</v>
      </c>
      <c r="CG79" s="1305"/>
      <c r="CH79" s="1305"/>
      <c r="CI79" s="1305"/>
      <c r="CJ79" s="1305"/>
      <c r="CK79" s="1305"/>
      <c r="CL79" s="1305"/>
      <c r="CM79" s="1305"/>
      <c r="CN79" s="1305">
        <v>9.6999999999999993</v>
      </c>
      <c r="CO79" s="1305"/>
      <c r="CP79" s="1305"/>
      <c r="CQ79" s="1305"/>
      <c r="CR79" s="1305"/>
      <c r="CS79" s="1305"/>
      <c r="CT79" s="1305"/>
      <c r="CU79" s="1305"/>
      <c r="CV79" s="1305">
        <v>9.5</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87lstTeH7T19rqKZWq0ZUuONB8LeF1VgnDHm46yZk8dQYlBAg1G9NTyOxJOonkS2Hr44EfQ0yqszcL6r8PkfQ==" saltValue="94ZQJLIePzqi4LmT+Dl6K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uTvvkTr5I9dnzAwwOn1Ks1X99EJRTazp5WeYSTh3vo2o4wdQLL6hSSDvK2GiJRhlXfR7f6Q2Ia04Kt9Wsz27Q==" saltValue="EcLONgD8FTycfJCJKgWc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BaTvFcvIB0YVjxGqyIVbxUEOg23pGRJJwX1Xkb8ZdTc6o5rGB3CkZ/u1krx739ylBDnB5s8DVFPNrON2NggwA==" saltValue="/qKtRwa6k48i+r2o+fwym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34494</v>
      </c>
      <c r="E3" s="161"/>
      <c r="F3" s="162">
        <v>83623</v>
      </c>
      <c r="G3" s="163"/>
      <c r="H3" s="164"/>
    </row>
    <row r="4" spans="1:8" x14ac:dyDescent="0.15">
      <c r="A4" s="165"/>
      <c r="B4" s="166"/>
      <c r="C4" s="167"/>
      <c r="D4" s="168">
        <v>22872</v>
      </c>
      <c r="E4" s="169"/>
      <c r="F4" s="170">
        <v>48787</v>
      </c>
      <c r="G4" s="171"/>
      <c r="H4" s="172"/>
    </row>
    <row r="5" spans="1:8" x14ac:dyDescent="0.15">
      <c r="A5" s="153" t="s">
        <v>545</v>
      </c>
      <c r="B5" s="158"/>
      <c r="C5" s="159"/>
      <c r="D5" s="160">
        <v>28390</v>
      </c>
      <c r="E5" s="161"/>
      <c r="F5" s="162">
        <v>81768</v>
      </c>
      <c r="G5" s="163"/>
      <c r="H5" s="164"/>
    </row>
    <row r="6" spans="1:8" x14ac:dyDescent="0.15">
      <c r="A6" s="165"/>
      <c r="B6" s="166"/>
      <c r="C6" s="167"/>
      <c r="D6" s="168">
        <v>21083</v>
      </c>
      <c r="E6" s="169"/>
      <c r="F6" s="170">
        <v>37917</v>
      </c>
      <c r="G6" s="171"/>
      <c r="H6" s="172"/>
    </row>
    <row r="7" spans="1:8" x14ac:dyDescent="0.15">
      <c r="A7" s="153" t="s">
        <v>546</v>
      </c>
      <c r="B7" s="158"/>
      <c r="C7" s="159"/>
      <c r="D7" s="160">
        <v>27122</v>
      </c>
      <c r="E7" s="161"/>
      <c r="F7" s="162">
        <v>65876</v>
      </c>
      <c r="G7" s="163"/>
      <c r="H7" s="164"/>
    </row>
    <row r="8" spans="1:8" x14ac:dyDescent="0.15">
      <c r="A8" s="165"/>
      <c r="B8" s="166"/>
      <c r="C8" s="167"/>
      <c r="D8" s="168">
        <v>17556</v>
      </c>
      <c r="E8" s="169"/>
      <c r="F8" s="170">
        <v>36484</v>
      </c>
      <c r="G8" s="171"/>
      <c r="H8" s="172"/>
    </row>
    <row r="9" spans="1:8" x14ac:dyDescent="0.15">
      <c r="A9" s="153" t="s">
        <v>547</v>
      </c>
      <c r="B9" s="158"/>
      <c r="C9" s="159"/>
      <c r="D9" s="160">
        <v>51278</v>
      </c>
      <c r="E9" s="161"/>
      <c r="F9" s="162">
        <v>68468</v>
      </c>
      <c r="G9" s="163"/>
      <c r="H9" s="164"/>
    </row>
    <row r="10" spans="1:8" x14ac:dyDescent="0.15">
      <c r="A10" s="165"/>
      <c r="B10" s="166"/>
      <c r="C10" s="167"/>
      <c r="D10" s="168">
        <v>19885</v>
      </c>
      <c r="E10" s="169"/>
      <c r="F10" s="170">
        <v>34140</v>
      </c>
      <c r="G10" s="171"/>
      <c r="H10" s="172"/>
    </row>
    <row r="11" spans="1:8" x14ac:dyDescent="0.15">
      <c r="A11" s="153" t="s">
        <v>548</v>
      </c>
      <c r="B11" s="158"/>
      <c r="C11" s="159"/>
      <c r="D11" s="160">
        <v>32566</v>
      </c>
      <c r="E11" s="161"/>
      <c r="F11" s="162">
        <v>69729</v>
      </c>
      <c r="G11" s="163"/>
      <c r="H11" s="164"/>
    </row>
    <row r="12" spans="1:8" x14ac:dyDescent="0.15">
      <c r="A12" s="165"/>
      <c r="B12" s="166"/>
      <c r="C12" s="173"/>
      <c r="D12" s="168">
        <v>16960</v>
      </c>
      <c r="E12" s="169"/>
      <c r="F12" s="170">
        <v>38908</v>
      </c>
      <c r="G12" s="171"/>
      <c r="H12" s="172"/>
    </row>
    <row r="13" spans="1:8" x14ac:dyDescent="0.15">
      <c r="A13" s="153"/>
      <c r="B13" s="158"/>
      <c r="C13" s="174"/>
      <c r="D13" s="175">
        <v>34770</v>
      </c>
      <c r="E13" s="176"/>
      <c r="F13" s="177">
        <v>73893</v>
      </c>
      <c r="G13" s="178"/>
      <c r="H13" s="164"/>
    </row>
    <row r="14" spans="1:8" x14ac:dyDescent="0.15">
      <c r="A14" s="165"/>
      <c r="B14" s="166"/>
      <c r="C14" s="167"/>
      <c r="D14" s="168">
        <v>19671</v>
      </c>
      <c r="E14" s="169"/>
      <c r="F14" s="170">
        <v>39247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4.04</v>
      </c>
      <c r="C19" s="179">
        <f>ROUND(VALUE(SUBSTITUTE(実質収支比率等に係る経年分析!G$48,"▲","-")),2)</f>
        <v>3.23</v>
      </c>
      <c r="D19" s="179">
        <f>ROUND(VALUE(SUBSTITUTE(実質収支比率等に係る経年分析!H$48,"▲","-")),2)</f>
        <v>2.98</v>
      </c>
      <c r="E19" s="179">
        <f>ROUND(VALUE(SUBSTITUTE(実質収支比率等に係る経年分析!I$48,"▲","-")),2)</f>
        <v>2.41</v>
      </c>
      <c r="F19" s="179">
        <f>ROUND(VALUE(SUBSTITUTE(実質収支比率等に係る経年分析!J$48,"▲","-")),2)</f>
        <v>2.21</v>
      </c>
    </row>
    <row r="20" spans="1:11" x14ac:dyDescent="0.15">
      <c r="A20" s="179" t="s">
        <v>55</v>
      </c>
      <c r="B20" s="179">
        <f>ROUND(VALUE(SUBSTITUTE(実質収支比率等に係る経年分析!F$47,"▲","-")),2)</f>
        <v>40.32</v>
      </c>
      <c r="C20" s="179">
        <f>ROUND(VALUE(SUBSTITUTE(実質収支比率等に係る経年分析!G$47,"▲","-")),2)</f>
        <v>37.770000000000003</v>
      </c>
      <c r="D20" s="179">
        <f>ROUND(VALUE(SUBSTITUTE(実質収支比率等に係る経年分析!H$47,"▲","-")),2)</f>
        <v>36.340000000000003</v>
      </c>
      <c r="E20" s="179">
        <f>ROUND(VALUE(SUBSTITUTE(実質収支比率等に係る経年分析!I$47,"▲","-")),2)</f>
        <v>34.049999999999997</v>
      </c>
      <c r="F20" s="179">
        <f>ROUND(VALUE(SUBSTITUTE(実質収支比率等に係る経年分析!J$47,"▲","-")),2)</f>
        <v>30.29</v>
      </c>
    </row>
    <row r="21" spans="1:11" x14ac:dyDescent="0.15">
      <c r="A21" s="179" t="s">
        <v>56</v>
      </c>
      <c r="B21" s="179">
        <f>IF(ISNUMBER(VALUE(SUBSTITUTE(実質収支比率等に係る経年分析!F$49,"▲","-"))),ROUND(VALUE(SUBSTITUTE(実質収支比率等に係る経年分析!F$49,"▲","-")),2),NA())</f>
        <v>-7.48</v>
      </c>
      <c r="C21" s="179">
        <f>IF(ISNUMBER(VALUE(SUBSTITUTE(実質収支比率等に係る経年分析!G$49,"▲","-"))),ROUND(VALUE(SUBSTITUTE(実質収支比率等に係る経年分析!G$49,"▲","-")),2),NA())</f>
        <v>-5.81</v>
      </c>
      <c r="D21" s="179">
        <f>IF(ISNUMBER(VALUE(SUBSTITUTE(実質収支比率等に係る経年分析!H$49,"▲","-"))),ROUND(VALUE(SUBSTITUTE(実質収支比率等に係る経年分析!H$49,"▲","-")),2),NA())</f>
        <v>-4.2699999999999996</v>
      </c>
      <c r="E21" s="179">
        <f>IF(ISNUMBER(VALUE(SUBSTITUTE(実質収支比率等に係る経年分析!I$49,"▲","-"))),ROUND(VALUE(SUBSTITUTE(実質収支比率等に係る経年分析!I$49,"▲","-")),2),NA())</f>
        <v>-5.19</v>
      </c>
      <c r="F21" s="179">
        <f>IF(ISNUMBER(VALUE(SUBSTITUTE(実質収支比率等に係る経年分析!J$49,"▲","-"))),ROUND(VALUE(SUBSTITUTE(実質収支比率等に係る経年分析!J$49,"▲","-")),2),NA())</f>
        <v>-5.14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3.22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9.42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11.17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8.32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1991</v>
      </c>
      <c r="E42" s="181"/>
      <c r="F42" s="181"/>
      <c r="G42" s="181">
        <f>'実質公債費比率（分子）の構造'!L$52</f>
        <v>1972</v>
      </c>
      <c r="H42" s="181"/>
      <c r="I42" s="181"/>
      <c r="J42" s="181">
        <f>'実質公債費比率（分子）の構造'!M$52</f>
        <v>1963</v>
      </c>
      <c r="K42" s="181"/>
      <c r="L42" s="181"/>
      <c r="M42" s="181">
        <f>'実質公債費比率（分子）の構造'!N$52</f>
        <v>1954</v>
      </c>
      <c r="N42" s="181"/>
      <c r="O42" s="181"/>
      <c r="P42" s="181">
        <f>'実質公債費比率（分子）の構造'!O$52</f>
        <v>1925</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571</v>
      </c>
      <c r="C46" s="181"/>
      <c r="D46" s="181"/>
      <c r="E46" s="181">
        <f>'実質公債費比率（分子）の構造'!L$48</f>
        <v>587</v>
      </c>
      <c r="F46" s="181"/>
      <c r="G46" s="181"/>
      <c r="H46" s="181">
        <f>'実質公債費比率（分子）の構造'!M$48</f>
        <v>596</v>
      </c>
      <c r="I46" s="181"/>
      <c r="J46" s="181"/>
      <c r="K46" s="181">
        <f>'実質公債費比率（分子）の構造'!N$48</f>
        <v>604</v>
      </c>
      <c r="L46" s="181"/>
      <c r="M46" s="181"/>
      <c r="N46" s="181">
        <f>'実質公債費比率（分子）の構造'!O$48</f>
        <v>581</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2612</v>
      </c>
      <c r="C49" s="181"/>
      <c r="D49" s="181"/>
      <c r="E49" s="181">
        <f>'実質公債費比率（分子）の構造'!L$45</f>
        <v>2499</v>
      </c>
      <c r="F49" s="181"/>
      <c r="G49" s="181"/>
      <c r="H49" s="181">
        <f>'実質公債費比率（分子）の構造'!M$45</f>
        <v>2328</v>
      </c>
      <c r="I49" s="181"/>
      <c r="J49" s="181"/>
      <c r="K49" s="181">
        <f>'実質公債費比率（分子）の構造'!N$45</f>
        <v>2155</v>
      </c>
      <c r="L49" s="181"/>
      <c r="M49" s="181"/>
      <c r="N49" s="181">
        <f>'実質公債費比率（分子）の構造'!O$45</f>
        <v>2072</v>
      </c>
      <c r="O49" s="181"/>
      <c r="P49" s="181"/>
    </row>
    <row r="50" spans="1:16" x14ac:dyDescent="0.15">
      <c r="A50" s="181" t="s">
        <v>69</v>
      </c>
      <c r="B50" s="181" t="e">
        <f>NA()</f>
        <v>#N/A</v>
      </c>
      <c r="C50" s="181">
        <f>IF(ISNUMBER('実質公債費比率（分子）の構造'!K$53),'実質公債費比率（分子）の構造'!K$53,NA())</f>
        <v>1192</v>
      </c>
      <c r="D50" s="181" t="e">
        <f>NA()</f>
        <v>#N/A</v>
      </c>
      <c r="E50" s="181" t="e">
        <f>NA()</f>
        <v>#N/A</v>
      </c>
      <c r="F50" s="181">
        <f>IF(ISNUMBER('実質公債費比率（分子）の構造'!L$53),'実質公債費比率（分子）の構造'!L$53,NA())</f>
        <v>1114</v>
      </c>
      <c r="G50" s="181" t="e">
        <f>NA()</f>
        <v>#N/A</v>
      </c>
      <c r="H50" s="181" t="e">
        <f>NA()</f>
        <v>#N/A</v>
      </c>
      <c r="I50" s="181">
        <f>IF(ISNUMBER('実質公債費比率（分子）の構造'!M$53),'実質公債費比率（分子）の構造'!M$53,NA())</f>
        <v>961</v>
      </c>
      <c r="J50" s="181" t="e">
        <f>NA()</f>
        <v>#N/A</v>
      </c>
      <c r="K50" s="181" t="e">
        <f>NA()</f>
        <v>#N/A</v>
      </c>
      <c r="L50" s="181">
        <f>IF(ISNUMBER('実質公債費比率（分子）の構造'!N$53),'実質公債費比率（分子）の構造'!N$53,NA())</f>
        <v>805</v>
      </c>
      <c r="M50" s="181" t="e">
        <f>NA()</f>
        <v>#N/A</v>
      </c>
      <c r="N50" s="181" t="e">
        <f>NA()</f>
        <v>#N/A</v>
      </c>
      <c r="O50" s="181">
        <f>IF(ISNUMBER('実質公債費比率（分子）の構造'!O$53),'実質公債費比率（分子）の構造'!O$53,NA())</f>
        <v>728</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43</v>
      </c>
      <c r="B56" s="180"/>
      <c r="C56" s="180"/>
      <c r="D56" s="180">
        <f>'将来負担比率（分子）の構造'!I$52</f>
        <v>19429</v>
      </c>
      <c r="E56" s="180"/>
      <c r="F56" s="180"/>
      <c r="G56" s="180">
        <f>'将来負担比率（分子）の構造'!J$52</f>
        <v>18107</v>
      </c>
      <c r="H56" s="180"/>
      <c r="I56" s="180"/>
      <c r="J56" s="180">
        <f>'将来負担比率（分子）の構造'!K$52</f>
        <v>17115</v>
      </c>
      <c r="K56" s="180"/>
      <c r="L56" s="180"/>
      <c r="M56" s="180">
        <f>'将来負担比率（分子）の構造'!L$52</f>
        <v>16215</v>
      </c>
      <c r="N56" s="180"/>
      <c r="O56" s="180"/>
      <c r="P56" s="180">
        <f>'将来負担比率（分子）の構造'!M$52</f>
        <v>15181</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f>'将来負担比率（分子）の構造'!L$51</f>
        <v>20</v>
      </c>
      <c r="N57" s="180"/>
      <c r="O57" s="180"/>
      <c r="P57" s="180">
        <f>'将来負担比率（分子）の構造'!M$51</f>
        <v>89</v>
      </c>
    </row>
    <row r="58" spans="1:16" x14ac:dyDescent="0.15">
      <c r="A58" s="180" t="s">
        <v>41</v>
      </c>
      <c r="B58" s="180"/>
      <c r="C58" s="180"/>
      <c r="D58" s="180">
        <f>'将来負担比率（分子）の構造'!I$50</f>
        <v>7628</v>
      </c>
      <c r="E58" s="180"/>
      <c r="F58" s="180"/>
      <c r="G58" s="180">
        <f>'将来負担比率（分子）の構造'!J$50</f>
        <v>7315</v>
      </c>
      <c r="H58" s="180"/>
      <c r="I58" s="180"/>
      <c r="J58" s="180">
        <f>'将来負担比率（分子）の構造'!K$50</f>
        <v>7187</v>
      </c>
      <c r="K58" s="180"/>
      <c r="L58" s="180"/>
      <c r="M58" s="180">
        <f>'将来負担比率（分子）の構造'!L$50</f>
        <v>6906</v>
      </c>
      <c r="N58" s="180"/>
      <c r="O58" s="180"/>
      <c r="P58" s="180">
        <f>'将来負担比率（分子）の構造'!M$50</f>
        <v>6659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1619</v>
      </c>
      <c r="C62" s="180"/>
      <c r="D62" s="180"/>
      <c r="E62" s="180">
        <f>'将来負担比率（分子）の構造'!J$45</f>
        <v>1604</v>
      </c>
      <c r="F62" s="180"/>
      <c r="G62" s="180"/>
      <c r="H62" s="180">
        <f>'将来負担比率（分子）の構造'!K$45</f>
        <v>1594</v>
      </c>
      <c r="I62" s="180"/>
      <c r="J62" s="180"/>
      <c r="K62" s="180">
        <f>'将来負担比率（分子）の構造'!L$45</f>
        <v>1382</v>
      </c>
      <c r="L62" s="180"/>
      <c r="M62" s="180"/>
      <c r="N62" s="180">
        <f>'将来負担比率（分子）の構造'!M$45</f>
        <v>1734</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9061</v>
      </c>
      <c r="C64" s="180"/>
      <c r="D64" s="180"/>
      <c r="E64" s="180">
        <f>'将来負担比率（分子）の構造'!J$43</f>
        <v>9095</v>
      </c>
      <c r="F64" s="180"/>
      <c r="G64" s="180"/>
      <c r="H64" s="180">
        <f>'将来負担比率（分子）の構造'!K$43</f>
        <v>9046</v>
      </c>
      <c r="I64" s="180"/>
      <c r="J64" s="180"/>
      <c r="K64" s="180">
        <f>'将来負担比率（分子）の構造'!L$43</f>
        <v>9020</v>
      </c>
      <c r="L64" s="180"/>
      <c r="M64" s="180"/>
      <c r="N64" s="180">
        <f>'将来負担比率（分子）の構造'!M$43</f>
        <v>8550</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19044</v>
      </c>
      <c r="C66" s="180"/>
      <c r="D66" s="180"/>
      <c r="E66" s="180">
        <f>'将来負担比率（分子）の構造'!J$41</f>
        <v>17386</v>
      </c>
      <c r="F66" s="180"/>
      <c r="G66" s="180"/>
      <c r="H66" s="180">
        <f>'将来負担比率（分子）の構造'!K$41</f>
        <v>15857</v>
      </c>
      <c r="I66" s="180"/>
      <c r="J66" s="180"/>
      <c r="K66" s="180">
        <f>'将来負担比率（分子）の構造'!L$41</f>
        <v>14947</v>
      </c>
      <c r="L66" s="180"/>
      <c r="M66" s="180"/>
      <c r="N66" s="180">
        <f>'将来負担比率（分子）の構造'!M$41</f>
        <v>13734</v>
      </c>
      <c r="O66" s="180"/>
      <c r="P66" s="180"/>
    </row>
    <row r="67" spans="1:16" x14ac:dyDescent="0.15">
      <c r="A67" s="180" t="s">
        <v>73</v>
      </c>
      <c r="B67" s="180" t="e">
        <f>NA()</f>
        <v>#N/A</v>
      </c>
      <c r="C67" s="180">
        <f>IF(ISNUMBER('将来負担比率（分子）の構造'!I$53), IF('将来負担比率（分子）の構造'!I$53 &lt; 0, 0, '将来負担比率（分子）の構造'!I$53), NA())</f>
        <v>2668</v>
      </c>
      <c r="D67" s="180" t="e">
        <f>NA()</f>
        <v>#N/A</v>
      </c>
      <c r="E67" s="180" t="e">
        <f>NA()</f>
        <v>#N/A</v>
      </c>
      <c r="F67" s="180">
        <f>IF(ISNUMBER('将来負担比率（分子）の構造'!J$53), IF('将来負担比率（分子）の構造'!J$53 &lt; 0, 0, '将来負担比率（分子）の構造'!J$53), NA())</f>
        <v>2663</v>
      </c>
      <c r="G67" s="180" t="e">
        <f>NA()</f>
        <v>#N/A</v>
      </c>
      <c r="H67" s="180" t="e">
        <f>NA()</f>
        <v>#N/A</v>
      </c>
      <c r="I67" s="180">
        <f>IF(ISNUMBER('将来負担比率（分子）の構造'!K$53), IF('将来負担比率（分子）の構造'!K$53 &lt; 0, 0, '将来負担比率（分子）の構造'!K$53), NA())</f>
        <v>2194</v>
      </c>
      <c r="J67" s="180" t="e">
        <f>NA()</f>
        <v>#N/A</v>
      </c>
      <c r="K67" s="180" t="e">
        <f>NA()</f>
        <v>#N/A</v>
      </c>
      <c r="L67" s="180">
        <f>IF(ISNUMBER('将来負担比率（分子）の構造'!L$53), IF('将来負担比率（分子）の構造'!L$53 &lt; 0, 0, '将来負担比率（分子）の構造'!L$53), NA())</f>
        <v>2207</v>
      </c>
      <c r="M67" s="180" t="e">
        <f>NA()</f>
        <v>#N/A</v>
      </c>
      <c r="N67" s="180" t="e">
        <f>NA()</f>
        <v>#N/A</v>
      </c>
      <c r="O67" s="180">
        <f>IF(ISNUMBER('将来負担比率（分子）の構造'!M$53), IF('将来負担比率（分子）の構造'!M$53 &lt; 0, 0, '将来負担比率（分子）の構造'!M$53), NA())</f>
        <v>2089</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3193</v>
      </c>
      <c r="C72" s="184">
        <f>基金残高に係る経年分析!G55</f>
        <v>2955</v>
      </c>
      <c r="D72" s="184">
        <f>基金残高に係る経年分析!H55</f>
        <v>2630</v>
      </c>
    </row>
    <row r="73" spans="1:16" x14ac:dyDescent="0.15">
      <c r="A73" s="183" t="s">
        <v>76</v>
      </c>
      <c r="B73" s="184">
        <f>基金残高に係る経年分析!F56</f>
        <v>1115</v>
      </c>
      <c r="C73" s="184">
        <f>基金残高に係る経年分析!G56</f>
        <v>1115</v>
      </c>
      <c r="D73" s="184">
        <f>基金残高に係る経年分析!H56</f>
        <v>1116</v>
      </c>
    </row>
    <row r="74" spans="1:16" x14ac:dyDescent="0.15">
      <c r="A74" s="183" t="s">
        <v>77</v>
      </c>
      <c r="B74" s="184">
        <f>基金残高に係る経年分析!F57</f>
        <v>3429</v>
      </c>
      <c r="C74" s="184">
        <f>基金残高に係る経年分析!G57</f>
        <v>3369</v>
      </c>
      <c r="D74" s="184">
        <f>基金残高に係る経年分析!H57</f>
        <v>3388</v>
      </c>
    </row>
  </sheetData>
  <sheetProtection algorithmName="SHA-512" hashValue="OVyacBWEJGou6tpuEEPETnlcqYKs0cZK1EkwLNkrrn8jVt5V+0vUGU3TFr4qt1iOyFBnvGt3NsFgI3G3PUiKAQ==" saltValue="8rhXK7ISPp/RDIIbfIu6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2982036</v>
      </c>
      <c r="S5" s="727"/>
      <c r="T5" s="727"/>
      <c r="U5" s="727"/>
      <c r="V5" s="727"/>
      <c r="W5" s="727"/>
      <c r="X5" s="727"/>
      <c r="Y5" s="773"/>
      <c r="Z5" s="791">
        <v>23.4</v>
      </c>
      <c r="AA5" s="791"/>
      <c r="AB5" s="791"/>
      <c r="AC5" s="791"/>
      <c r="AD5" s="792">
        <v>2982036</v>
      </c>
      <c r="AE5" s="792"/>
      <c r="AF5" s="792"/>
      <c r="AG5" s="792"/>
      <c r="AH5" s="792"/>
      <c r="AI5" s="792"/>
      <c r="AJ5" s="792"/>
      <c r="AK5" s="792"/>
      <c r="AL5" s="774">
        <v>35.9</v>
      </c>
      <c r="AM5" s="743"/>
      <c r="AN5" s="743"/>
      <c r="AO5" s="775"/>
      <c r="AP5" s="760" t="s">
        <v>223</v>
      </c>
      <c r="AQ5" s="761"/>
      <c r="AR5" s="761"/>
      <c r="AS5" s="761"/>
      <c r="AT5" s="761"/>
      <c r="AU5" s="761"/>
      <c r="AV5" s="761"/>
      <c r="AW5" s="761"/>
      <c r="AX5" s="761"/>
      <c r="AY5" s="761"/>
      <c r="AZ5" s="761"/>
      <c r="BA5" s="761"/>
      <c r="BB5" s="761"/>
      <c r="BC5" s="761"/>
      <c r="BD5" s="761"/>
      <c r="BE5" s="761"/>
      <c r="BF5" s="762"/>
      <c r="BG5" s="661">
        <v>2982036</v>
      </c>
      <c r="BH5" s="664"/>
      <c r="BI5" s="664"/>
      <c r="BJ5" s="664"/>
      <c r="BK5" s="664"/>
      <c r="BL5" s="664"/>
      <c r="BM5" s="664"/>
      <c r="BN5" s="665"/>
      <c r="BO5" s="723">
        <v>100</v>
      </c>
      <c r="BP5" s="723"/>
      <c r="BQ5" s="723"/>
      <c r="BR5" s="723"/>
      <c r="BS5" s="724" t="s">
        <v>176</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163530</v>
      </c>
      <c r="S6" s="664"/>
      <c r="T6" s="664"/>
      <c r="U6" s="664"/>
      <c r="V6" s="664"/>
      <c r="W6" s="664"/>
      <c r="X6" s="664"/>
      <c r="Y6" s="665"/>
      <c r="Z6" s="723">
        <v>1.3</v>
      </c>
      <c r="AA6" s="723"/>
      <c r="AB6" s="723"/>
      <c r="AC6" s="723"/>
      <c r="AD6" s="724">
        <v>163530</v>
      </c>
      <c r="AE6" s="724"/>
      <c r="AF6" s="724"/>
      <c r="AG6" s="724"/>
      <c r="AH6" s="724"/>
      <c r="AI6" s="724"/>
      <c r="AJ6" s="724"/>
      <c r="AK6" s="724"/>
      <c r="AL6" s="666">
        <v>2</v>
      </c>
      <c r="AM6" s="667"/>
      <c r="AN6" s="667"/>
      <c r="AO6" s="725"/>
      <c r="AP6" s="658" t="s">
        <v>228</v>
      </c>
      <c r="AQ6" s="659"/>
      <c r="AR6" s="659"/>
      <c r="AS6" s="659"/>
      <c r="AT6" s="659"/>
      <c r="AU6" s="659"/>
      <c r="AV6" s="659"/>
      <c r="AW6" s="659"/>
      <c r="AX6" s="659"/>
      <c r="AY6" s="659"/>
      <c r="AZ6" s="659"/>
      <c r="BA6" s="659"/>
      <c r="BB6" s="659"/>
      <c r="BC6" s="659"/>
      <c r="BD6" s="659"/>
      <c r="BE6" s="659"/>
      <c r="BF6" s="660"/>
      <c r="BG6" s="661">
        <v>2982036</v>
      </c>
      <c r="BH6" s="664"/>
      <c r="BI6" s="664"/>
      <c r="BJ6" s="664"/>
      <c r="BK6" s="664"/>
      <c r="BL6" s="664"/>
      <c r="BM6" s="664"/>
      <c r="BN6" s="665"/>
      <c r="BO6" s="723">
        <v>100</v>
      </c>
      <c r="BP6" s="723"/>
      <c r="BQ6" s="723"/>
      <c r="BR6" s="723"/>
      <c r="BS6" s="724" t="s">
        <v>129</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131152</v>
      </c>
      <c r="CS6" s="664"/>
      <c r="CT6" s="664"/>
      <c r="CU6" s="664"/>
      <c r="CV6" s="664"/>
      <c r="CW6" s="664"/>
      <c r="CX6" s="664"/>
      <c r="CY6" s="665"/>
      <c r="CZ6" s="774">
        <v>1</v>
      </c>
      <c r="DA6" s="743"/>
      <c r="DB6" s="743"/>
      <c r="DC6" s="777"/>
      <c r="DD6" s="669" t="s">
        <v>129</v>
      </c>
      <c r="DE6" s="664"/>
      <c r="DF6" s="664"/>
      <c r="DG6" s="664"/>
      <c r="DH6" s="664"/>
      <c r="DI6" s="664"/>
      <c r="DJ6" s="664"/>
      <c r="DK6" s="664"/>
      <c r="DL6" s="664"/>
      <c r="DM6" s="664"/>
      <c r="DN6" s="664"/>
      <c r="DO6" s="664"/>
      <c r="DP6" s="665"/>
      <c r="DQ6" s="669">
        <v>131022</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8152</v>
      </c>
      <c r="S7" s="664"/>
      <c r="T7" s="664"/>
      <c r="U7" s="664"/>
      <c r="V7" s="664"/>
      <c r="W7" s="664"/>
      <c r="X7" s="664"/>
      <c r="Y7" s="665"/>
      <c r="Z7" s="723">
        <v>0.1</v>
      </c>
      <c r="AA7" s="723"/>
      <c r="AB7" s="723"/>
      <c r="AC7" s="723"/>
      <c r="AD7" s="724">
        <v>8152</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1382470</v>
      </c>
      <c r="BH7" s="664"/>
      <c r="BI7" s="664"/>
      <c r="BJ7" s="664"/>
      <c r="BK7" s="664"/>
      <c r="BL7" s="664"/>
      <c r="BM7" s="664"/>
      <c r="BN7" s="665"/>
      <c r="BO7" s="723">
        <v>46.4</v>
      </c>
      <c r="BP7" s="723"/>
      <c r="BQ7" s="723"/>
      <c r="BR7" s="723"/>
      <c r="BS7" s="724" t="s">
        <v>232</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1328017</v>
      </c>
      <c r="CS7" s="664"/>
      <c r="CT7" s="664"/>
      <c r="CU7" s="664"/>
      <c r="CV7" s="664"/>
      <c r="CW7" s="664"/>
      <c r="CX7" s="664"/>
      <c r="CY7" s="665"/>
      <c r="CZ7" s="723">
        <v>10.6</v>
      </c>
      <c r="DA7" s="723"/>
      <c r="DB7" s="723"/>
      <c r="DC7" s="723"/>
      <c r="DD7" s="669">
        <v>21763</v>
      </c>
      <c r="DE7" s="664"/>
      <c r="DF7" s="664"/>
      <c r="DG7" s="664"/>
      <c r="DH7" s="664"/>
      <c r="DI7" s="664"/>
      <c r="DJ7" s="664"/>
      <c r="DK7" s="664"/>
      <c r="DL7" s="664"/>
      <c r="DM7" s="664"/>
      <c r="DN7" s="664"/>
      <c r="DO7" s="664"/>
      <c r="DP7" s="665"/>
      <c r="DQ7" s="669">
        <v>1098812</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12567</v>
      </c>
      <c r="S8" s="664"/>
      <c r="T8" s="664"/>
      <c r="U8" s="664"/>
      <c r="V8" s="664"/>
      <c r="W8" s="664"/>
      <c r="X8" s="664"/>
      <c r="Y8" s="665"/>
      <c r="Z8" s="723">
        <v>0.1</v>
      </c>
      <c r="AA8" s="723"/>
      <c r="AB8" s="723"/>
      <c r="AC8" s="723"/>
      <c r="AD8" s="724">
        <v>12567</v>
      </c>
      <c r="AE8" s="724"/>
      <c r="AF8" s="724"/>
      <c r="AG8" s="724"/>
      <c r="AH8" s="724"/>
      <c r="AI8" s="724"/>
      <c r="AJ8" s="724"/>
      <c r="AK8" s="724"/>
      <c r="AL8" s="666">
        <v>0.2</v>
      </c>
      <c r="AM8" s="667"/>
      <c r="AN8" s="667"/>
      <c r="AO8" s="725"/>
      <c r="AP8" s="658" t="s">
        <v>235</v>
      </c>
      <c r="AQ8" s="659"/>
      <c r="AR8" s="659"/>
      <c r="AS8" s="659"/>
      <c r="AT8" s="659"/>
      <c r="AU8" s="659"/>
      <c r="AV8" s="659"/>
      <c r="AW8" s="659"/>
      <c r="AX8" s="659"/>
      <c r="AY8" s="659"/>
      <c r="AZ8" s="659"/>
      <c r="BA8" s="659"/>
      <c r="BB8" s="659"/>
      <c r="BC8" s="659"/>
      <c r="BD8" s="659"/>
      <c r="BE8" s="659"/>
      <c r="BF8" s="660"/>
      <c r="BG8" s="661">
        <v>47193</v>
      </c>
      <c r="BH8" s="664"/>
      <c r="BI8" s="664"/>
      <c r="BJ8" s="664"/>
      <c r="BK8" s="664"/>
      <c r="BL8" s="664"/>
      <c r="BM8" s="664"/>
      <c r="BN8" s="665"/>
      <c r="BO8" s="723">
        <v>1.6</v>
      </c>
      <c r="BP8" s="723"/>
      <c r="BQ8" s="723"/>
      <c r="BR8" s="723"/>
      <c r="BS8" s="669" t="s">
        <v>129</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3698703</v>
      </c>
      <c r="CS8" s="664"/>
      <c r="CT8" s="664"/>
      <c r="CU8" s="664"/>
      <c r="CV8" s="664"/>
      <c r="CW8" s="664"/>
      <c r="CX8" s="664"/>
      <c r="CY8" s="665"/>
      <c r="CZ8" s="723">
        <v>29.6</v>
      </c>
      <c r="DA8" s="723"/>
      <c r="DB8" s="723"/>
      <c r="DC8" s="723"/>
      <c r="DD8" s="669">
        <v>24971</v>
      </c>
      <c r="DE8" s="664"/>
      <c r="DF8" s="664"/>
      <c r="DG8" s="664"/>
      <c r="DH8" s="664"/>
      <c r="DI8" s="664"/>
      <c r="DJ8" s="664"/>
      <c r="DK8" s="664"/>
      <c r="DL8" s="664"/>
      <c r="DM8" s="664"/>
      <c r="DN8" s="664"/>
      <c r="DO8" s="664"/>
      <c r="DP8" s="665"/>
      <c r="DQ8" s="669">
        <v>2319527</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10656</v>
      </c>
      <c r="S9" s="664"/>
      <c r="T9" s="664"/>
      <c r="U9" s="664"/>
      <c r="V9" s="664"/>
      <c r="W9" s="664"/>
      <c r="X9" s="664"/>
      <c r="Y9" s="665"/>
      <c r="Z9" s="723">
        <v>0.1</v>
      </c>
      <c r="AA9" s="723"/>
      <c r="AB9" s="723"/>
      <c r="AC9" s="723"/>
      <c r="AD9" s="724">
        <v>10656</v>
      </c>
      <c r="AE9" s="724"/>
      <c r="AF9" s="724"/>
      <c r="AG9" s="724"/>
      <c r="AH9" s="724"/>
      <c r="AI9" s="724"/>
      <c r="AJ9" s="724"/>
      <c r="AK9" s="724"/>
      <c r="AL9" s="666">
        <v>0.1</v>
      </c>
      <c r="AM9" s="667"/>
      <c r="AN9" s="667"/>
      <c r="AO9" s="725"/>
      <c r="AP9" s="658" t="s">
        <v>238</v>
      </c>
      <c r="AQ9" s="659"/>
      <c r="AR9" s="659"/>
      <c r="AS9" s="659"/>
      <c r="AT9" s="659"/>
      <c r="AU9" s="659"/>
      <c r="AV9" s="659"/>
      <c r="AW9" s="659"/>
      <c r="AX9" s="659"/>
      <c r="AY9" s="659"/>
      <c r="AZ9" s="659"/>
      <c r="BA9" s="659"/>
      <c r="BB9" s="659"/>
      <c r="BC9" s="659"/>
      <c r="BD9" s="659"/>
      <c r="BE9" s="659"/>
      <c r="BF9" s="660"/>
      <c r="BG9" s="661">
        <v>1165842</v>
      </c>
      <c r="BH9" s="664"/>
      <c r="BI9" s="664"/>
      <c r="BJ9" s="664"/>
      <c r="BK9" s="664"/>
      <c r="BL9" s="664"/>
      <c r="BM9" s="664"/>
      <c r="BN9" s="665"/>
      <c r="BO9" s="723">
        <v>39.1</v>
      </c>
      <c r="BP9" s="723"/>
      <c r="BQ9" s="723"/>
      <c r="BR9" s="723"/>
      <c r="BS9" s="669" t="s">
        <v>129</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1176362</v>
      </c>
      <c r="CS9" s="664"/>
      <c r="CT9" s="664"/>
      <c r="CU9" s="664"/>
      <c r="CV9" s="664"/>
      <c r="CW9" s="664"/>
      <c r="CX9" s="664"/>
      <c r="CY9" s="665"/>
      <c r="CZ9" s="723">
        <v>9.4</v>
      </c>
      <c r="DA9" s="723"/>
      <c r="DB9" s="723"/>
      <c r="DC9" s="723"/>
      <c r="DD9" s="669" t="s">
        <v>240</v>
      </c>
      <c r="DE9" s="664"/>
      <c r="DF9" s="664"/>
      <c r="DG9" s="664"/>
      <c r="DH9" s="664"/>
      <c r="DI9" s="664"/>
      <c r="DJ9" s="664"/>
      <c r="DK9" s="664"/>
      <c r="DL9" s="664"/>
      <c r="DM9" s="664"/>
      <c r="DN9" s="664"/>
      <c r="DO9" s="664"/>
      <c r="DP9" s="665"/>
      <c r="DQ9" s="669">
        <v>1034453</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232</v>
      </c>
      <c r="S10" s="664"/>
      <c r="T10" s="664"/>
      <c r="U10" s="664"/>
      <c r="V10" s="664"/>
      <c r="W10" s="664"/>
      <c r="X10" s="664"/>
      <c r="Y10" s="665"/>
      <c r="Z10" s="723" t="s">
        <v>232</v>
      </c>
      <c r="AA10" s="723"/>
      <c r="AB10" s="723"/>
      <c r="AC10" s="723"/>
      <c r="AD10" s="724" t="s">
        <v>232</v>
      </c>
      <c r="AE10" s="724"/>
      <c r="AF10" s="724"/>
      <c r="AG10" s="724"/>
      <c r="AH10" s="724"/>
      <c r="AI10" s="724"/>
      <c r="AJ10" s="724"/>
      <c r="AK10" s="724"/>
      <c r="AL10" s="666" t="s">
        <v>129</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67744</v>
      </c>
      <c r="BH10" s="664"/>
      <c r="BI10" s="664"/>
      <c r="BJ10" s="664"/>
      <c r="BK10" s="664"/>
      <c r="BL10" s="664"/>
      <c r="BM10" s="664"/>
      <c r="BN10" s="665"/>
      <c r="BO10" s="723">
        <v>2.2999999999999998</v>
      </c>
      <c r="BP10" s="723"/>
      <c r="BQ10" s="723"/>
      <c r="BR10" s="723"/>
      <c r="BS10" s="669" t="s">
        <v>129</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2000</v>
      </c>
      <c r="CS10" s="664"/>
      <c r="CT10" s="664"/>
      <c r="CU10" s="664"/>
      <c r="CV10" s="664"/>
      <c r="CW10" s="664"/>
      <c r="CX10" s="664"/>
      <c r="CY10" s="665"/>
      <c r="CZ10" s="723">
        <v>0</v>
      </c>
      <c r="DA10" s="723"/>
      <c r="DB10" s="723"/>
      <c r="DC10" s="723"/>
      <c r="DD10" s="669" t="s">
        <v>232</v>
      </c>
      <c r="DE10" s="664"/>
      <c r="DF10" s="664"/>
      <c r="DG10" s="664"/>
      <c r="DH10" s="664"/>
      <c r="DI10" s="664"/>
      <c r="DJ10" s="664"/>
      <c r="DK10" s="664"/>
      <c r="DL10" s="664"/>
      <c r="DM10" s="664"/>
      <c r="DN10" s="664"/>
      <c r="DO10" s="664"/>
      <c r="DP10" s="665"/>
      <c r="DQ10" s="669" t="s">
        <v>232</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129</v>
      </c>
      <c r="AA11" s="723"/>
      <c r="AB11" s="723"/>
      <c r="AC11" s="723"/>
      <c r="AD11" s="724" t="s">
        <v>232</v>
      </c>
      <c r="AE11" s="724"/>
      <c r="AF11" s="724"/>
      <c r="AG11" s="724"/>
      <c r="AH11" s="724"/>
      <c r="AI11" s="724"/>
      <c r="AJ11" s="724"/>
      <c r="AK11" s="724"/>
      <c r="AL11" s="666" t="s">
        <v>232</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101691</v>
      </c>
      <c r="BH11" s="664"/>
      <c r="BI11" s="664"/>
      <c r="BJ11" s="664"/>
      <c r="BK11" s="664"/>
      <c r="BL11" s="664"/>
      <c r="BM11" s="664"/>
      <c r="BN11" s="665"/>
      <c r="BO11" s="723">
        <v>3.4</v>
      </c>
      <c r="BP11" s="723"/>
      <c r="BQ11" s="723"/>
      <c r="BR11" s="723"/>
      <c r="BS11" s="669" t="s">
        <v>129</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642807</v>
      </c>
      <c r="CS11" s="664"/>
      <c r="CT11" s="664"/>
      <c r="CU11" s="664"/>
      <c r="CV11" s="664"/>
      <c r="CW11" s="664"/>
      <c r="CX11" s="664"/>
      <c r="CY11" s="665"/>
      <c r="CZ11" s="723">
        <v>5.0999999999999996</v>
      </c>
      <c r="DA11" s="723"/>
      <c r="DB11" s="723"/>
      <c r="DC11" s="723"/>
      <c r="DD11" s="669">
        <v>85895</v>
      </c>
      <c r="DE11" s="664"/>
      <c r="DF11" s="664"/>
      <c r="DG11" s="664"/>
      <c r="DH11" s="664"/>
      <c r="DI11" s="664"/>
      <c r="DJ11" s="664"/>
      <c r="DK11" s="664"/>
      <c r="DL11" s="664"/>
      <c r="DM11" s="664"/>
      <c r="DN11" s="664"/>
      <c r="DO11" s="664"/>
      <c r="DP11" s="665"/>
      <c r="DQ11" s="669">
        <v>544749</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493789</v>
      </c>
      <c r="S12" s="664"/>
      <c r="T12" s="664"/>
      <c r="U12" s="664"/>
      <c r="V12" s="664"/>
      <c r="W12" s="664"/>
      <c r="X12" s="664"/>
      <c r="Y12" s="665"/>
      <c r="Z12" s="723">
        <v>3.9</v>
      </c>
      <c r="AA12" s="723"/>
      <c r="AB12" s="723"/>
      <c r="AC12" s="723"/>
      <c r="AD12" s="724">
        <v>493789</v>
      </c>
      <c r="AE12" s="724"/>
      <c r="AF12" s="724"/>
      <c r="AG12" s="724"/>
      <c r="AH12" s="724"/>
      <c r="AI12" s="724"/>
      <c r="AJ12" s="724"/>
      <c r="AK12" s="724"/>
      <c r="AL12" s="666">
        <v>5.9</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1390788</v>
      </c>
      <c r="BH12" s="664"/>
      <c r="BI12" s="664"/>
      <c r="BJ12" s="664"/>
      <c r="BK12" s="664"/>
      <c r="BL12" s="664"/>
      <c r="BM12" s="664"/>
      <c r="BN12" s="665"/>
      <c r="BO12" s="723">
        <v>46.6</v>
      </c>
      <c r="BP12" s="723"/>
      <c r="BQ12" s="723"/>
      <c r="BR12" s="723"/>
      <c r="BS12" s="669" t="s">
        <v>232</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303942</v>
      </c>
      <c r="CS12" s="664"/>
      <c r="CT12" s="664"/>
      <c r="CU12" s="664"/>
      <c r="CV12" s="664"/>
      <c r="CW12" s="664"/>
      <c r="CX12" s="664"/>
      <c r="CY12" s="665"/>
      <c r="CZ12" s="723">
        <v>2.4</v>
      </c>
      <c r="DA12" s="723"/>
      <c r="DB12" s="723"/>
      <c r="DC12" s="723"/>
      <c r="DD12" s="669">
        <v>48574</v>
      </c>
      <c r="DE12" s="664"/>
      <c r="DF12" s="664"/>
      <c r="DG12" s="664"/>
      <c r="DH12" s="664"/>
      <c r="DI12" s="664"/>
      <c r="DJ12" s="664"/>
      <c r="DK12" s="664"/>
      <c r="DL12" s="664"/>
      <c r="DM12" s="664"/>
      <c r="DN12" s="664"/>
      <c r="DO12" s="664"/>
      <c r="DP12" s="665"/>
      <c r="DQ12" s="669">
        <v>158468</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30457</v>
      </c>
      <c r="S13" s="664"/>
      <c r="T13" s="664"/>
      <c r="U13" s="664"/>
      <c r="V13" s="664"/>
      <c r="W13" s="664"/>
      <c r="X13" s="664"/>
      <c r="Y13" s="665"/>
      <c r="Z13" s="723">
        <v>0.2</v>
      </c>
      <c r="AA13" s="723"/>
      <c r="AB13" s="723"/>
      <c r="AC13" s="723"/>
      <c r="AD13" s="724">
        <v>30457</v>
      </c>
      <c r="AE13" s="724"/>
      <c r="AF13" s="724"/>
      <c r="AG13" s="724"/>
      <c r="AH13" s="724"/>
      <c r="AI13" s="724"/>
      <c r="AJ13" s="724"/>
      <c r="AK13" s="724"/>
      <c r="AL13" s="666">
        <v>0.4</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1389752</v>
      </c>
      <c r="BH13" s="664"/>
      <c r="BI13" s="664"/>
      <c r="BJ13" s="664"/>
      <c r="BK13" s="664"/>
      <c r="BL13" s="664"/>
      <c r="BM13" s="664"/>
      <c r="BN13" s="665"/>
      <c r="BO13" s="723">
        <v>46.6</v>
      </c>
      <c r="BP13" s="723"/>
      <c r="BQ13" s="723"/>
      <c r="BR13" s="723"/>
      <c r="BS13" s="669" t="s">
        <v>129</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1103675</v>
      </c>
      <c r="CS13" s="664"/>
      <c r="CT13" s="664"/>
      <c r="CU13" s="664"/>
      <c r="CV13" s="664"/>
      <c r="CW13" s="664"/>
      <c r="CX13" s="664"/>
      <c r="CY13" s="665"/>
      <c r="CZ13" s="723">
        <v>8.8000000000000007</v>
      </c>
      <c r="DA13" s="723"/>
      <c r="DB13" s="723"/>
      <c r="DC13" s="723"/>
      <c r="DD13" s="669">
        <v>608150</v>
      </c>
      <c r="DE13" s="664"/>
      <c r="DF13" s="664"/>
      <c r="DG13" s="664"/>
      <c r="DH13" s="664"/>
      <c r="DI13" s="664"/>
      <c r="DJ13" s="664"/>
      <c r="DK13" s="664"/>
      <c r="DL13" s="664"/>
      <c r="DM13" s="664"/>
      <c r="DN13" s="664"/>
      <c r="DO13" s="664"/>
      <c r="DP13" s="665"/>
      <c r="DQ13" s="669">
        <v>717512</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232</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81442</v>
      </c>
      <c r="BH14" s="664"/>
      <c r="BI14" s="664"/>
      <c r="BJ14" s="664"/>
      <c r="BK14" s="664"/>
      <c r="BL14" s="664"/>
      <c r="BM14" s="664"/>
      <c r="BN14" s="665"/>
      <c r="BO14" s="723">
        <v>2.7</v>
      </c>
      <c r="BP14" s="723"/>
      <c r="BQ14" s="723"/>
      <c r="BR14" s="723"/>
      <c r="BS14" s="669" t="s">
        <v>129</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1007609</v>
      </c>
      <c r="CS14" s="664"/>
      <c r="CT14" s="664"/>
      <c r="CU14" s="664"/>
      <c r="CV14" s="664"/>
      <c r="CW14" s="664"/>
      <c r="CX14" s="664"/>
      <c r="CY14" s="665"/>
      <c r="CZ14" s="723">
        <v>8.1</v>
      </c>
      <c r="DA14" s="723"/>
      <c r="DB14" s="723"/>
      <c r="DC14" s="723"/>
      <c r="DD14" s="669">
        <v>60181</v>
      </c>
      <c r="DE14" s="664"/>
      <c r="DF14" s="664"/>
      <c r="DG14" s="664"/>
      <c r="DH14" s="664"/>
      <c r="DI14" s="664"/>
      <c r="DJ14" s="664"/>
      <c r="DK14" s="664"/>
      <c r="DL14" s="664"/>
      <c r="DM14" s="664"/>
      <c r="DN14" s="664"/>
      <c r="DO14" s="664"/>
      <c r="DP14" s="665"/>
      <c r="DQ14" s="669">
        <v>578708</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52573</v>
      </c>
      <c r="S15" s="664"/>
      <c r="T15" s="664"/>
      <c r="U15" s="664"/>
      <c r="V15" s="664"/>
      <c r="W15" s="664"/>
      <c r="X15" s="664"/>
      <c r="Y15" s="665"/>
      <c r="Z15" s="723">
        <v>0.4</v>
      </c>
      <c r="AA15" s="723"/>
      <c r="AB15" s="723"/>
      <c r="AC15" s="723"/>
      <c r="AD15" s="724">
        <v>52573</v>
      </c>
      <c r="AE15" s="724"/>
      <c r="AF15" s="724"/>
      <c r="AG15" s="724"/>
      <c r="AH15" s="724"/>
      <c r="AI15" s="724"/>
      <c r="AJ15" s="724"/>
      <c r="AK15" s="724"/>
      <c r="AL15" s="666">
        <v>0.6</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126688</v>
      </c>
      <c r="BH15" s="664"/>
      <c r="BI15" s="664"/>
      <c r="BJ15" s="664"/>
      <c r="BK15" s="664"/>
      <c r="BL15" s="664"/>
      <c r="BM15" s="664"/>
      <c r="BN15" s="665"/>
      <c r="BO15" s="723">
        <v>4.2</v>
      </c>
      <c r="BP15" s="723"/>
      <c r="BQ15" s="723"/>
      <c r="BR15" s="723"/>
      <c r="BS15" s="669" t="s">
        <v>232</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970184</v>
      </c>
      <c r="CS15" s="664"/>
      <c r="CT15" s="664"/>
      <c r="CU15" s="664"/>
      <c r="CV15" s="664"/>
      <c r="CW15" s="664"/>
      <c r="CX15" s="664"/>
      <c r="CY15" s="665"/>
      <c r="CZ15" s="723">
        <v>7.8</v>
      </c>
      <c r="DA15" s="723"/>
      <c r="DB15" s="723"/>
      <c r="DC15" s="723"/>
      <c r="DD15" s="669">
        <v>41339</v>
      </c>
      <c r="DE15" s="664"/>
      <c r="DF15" s="664"/>
      <c r="DG15" s="664"/>
      <c r="DH15" s="664"/>
      <c r="DI15" s="664"/>
      <c r="DJ15" s="664"/>
      <c r="DK15" s="664"/>
      <c r="DL15" s="664"/>
      <c r="DM15" s="664"/>
      <c r="DN15" s="664"/>
      <c r="DO15" s="664"/>
      <c r="DP15" s="665"/>
      <c r="DQ15" s="669">
        <v>879167</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232</v>
      </c>
      <c r="AE16" s="724"/>
      <c r="AF16" s="724"/>
      <c r="AG16" s="724"/>
      <c r="AH16" s="724"/>
      <c r="AI16" s="724"/>
      <c r="AJ16" s="724"/>
      <c r="AK16" s="724"/>
      <c r="AL16" s="666" t="s">
        <v>129</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v>648</v>
      </c>
      <c r="BH16" s="664"/>
      <c r="BI16" s="664"/>
      <c r="BJ16" s="664"/>
      <c r="BK16" s="664"/>
      <c r="BL16" s="664"/>
      <c r="BM16" s="664"/>
      <c r="BN16" s="665"/>
      <c r="BO16" s="723">
        <v>0</v>
      </c>
      <c r="BP16" s="723"/>
      <c r="BQ16" s="723"/>
      <c r="BR16" s="723"/>
      <c r="BS16" s="669" t="s">
        <v>232</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69476</v>
      </c>
      <c r="CS16" s="664"/>
      <c r="CT16" s="664"/>
      <c r="CU16" s="664"/>
      <c r="CV16" s="664"/>
      <c r="CW16" s="664"/>
      <c r="CX16" s="664"/>
      <c r="CY16" s="665"/>
      <c r="CZ16" s="723">
        <v>0.6</v>
      </c>
      <c r="DA16" s="723"/>
      <c r="DB16" s="723"/>
      <c r="DC16" s="723"/>
      <c r="DD16" s="669" t="s">
        <v>129</v>
      </c>
      <c r="DE16" s="664"/>
      <c r="DF16" s="664"/>
      <c r="DG16" s="664"/>
      <c r="DH16" s="664"/>
      <c r="DI16" s="664"/>
      <c r="DJ16" s="664"/>
      <c r="DK16" s="664"/>
      <c r="DL16" s="664"/>
      <c r="DM16" s="664"/>
      <c r="DN16" s="664"/>
      <c r="DO16" s="664"/>
      <c r="DP16" s="665"/>
      <c r="DQ16" s="669">
        <v>36610</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13667</v>
      </c>
      <c r="S17" s="664"/>
      <c r="T17" s="664"/>
      <c r="U17" s="664"/>
      <c r="V17" s="664"/>
      <c r="W17" s="664"/>
      <c r="X17" s="664"/>
      <c r="Y17" s="665"/>
      <c r="Z17" s="723">
        <v>0.1</v>
      </c>
      <c r="AA17" s="723"/>
      <c r="AB17" s="723"/>
      <c r="AC17" s="723"/>
      <c r="AD17" s="724">
        <v>13667</v>
      </c>
      <c r="AE17" s="724"/>
      <c r="AF17" s="724"/>
      <c r="AG17" s="724"/>
      <c r="AH17" s="724"/>
      <c r="AI17" s="724"/>
      <c r="AJ17" s="724"/>
      <c r="AK17" s="724"/>
      <c r="AL17" s="666">
        <v>0.2</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232</v>
      </c>
      <c r="BH17" s="664"/>
      <c r="BI17" s="664"/>
      <c r="BJ17" s="664"/>
      <c r="BK17" s="664"/>
      <c r="BL17" s="664"/>
      <c r="BM17" s="664"/>
      <c r="BN17" s="665"/>
      <c r="BO17" s="723" t="s">
        <v>129</v>
      </c>
      <c r="BP17" s="723"/>
      <c r="BQ17" s="723"/>
      <c r="BR17" s="723"/>
      <c r="BS17" s="669" t="s">
        <v>129</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2071636</v>
      </c>
      <c r="CS17" s="664"/>
      <c r="CT17" s="664"/>
      <c r="CU17" s="664"/>
      <c r="CV17" s="664"/>
      <c r="CW17" s="664"/>
      <c r="CX17" s="664"/>
      <c r="CY17" s="665"/>
      <c r="CZ17" s="723">
        <v>16.600000000000001</v>
      </c>
      <c r="DA17" s="723"/>
      <c r="DB17" s="723"/>
      <c r="DC17" s="723"/>
      <c r="DD17" s="669" t="s">
        <v>129</v>
      </c>
      <c r="DE17" s="664"/>
      <c r="DF17" s="664"/>
      <c r="DG17" s="664"/>
      <c r="DH17" s="664"/>
      <c r="DI17" s="664"/>
      <c r="DJ17" s="664"/>
      <c r="DK17" s="664"/>
      <c r="DL17" s="664"/>
      <c r="DM17" s="664"/>
      <c r="DN17" s="664"/>
      <c r="DO17" s="664"/>
      <c r="DP17" s="665"/>
      <c r="DQ17" s="669">
        <v>2071636</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5051732</v>
      </c>
      <c r="S18" s="664"/>
      <c r="T18" s="664"/>
      <c r="U18" s="664"/>
      <c r="V18" s="664"/>
      <c r="W18" s="664"/>
      <c r="X18" s="664"/>
      <c r="Y18" s="665"/>
      <c r="Z18" s="723">
        <v>39.6</v>
      </c>
      <c r="AA18" s="723"/>
      <c r="AB18" s="723"/>
      <c r="AC18" s="723"/>
      <c r="AD18" s="724">
        <v>4526943</v>
      </c>
      <c r="AE18" s="724"/>
      <c r="AF18" s="724"/>
      <c r="AG18" s="724"/>
      <c r="AH18" s="724"/>
      <c r="AI18" s="724"/>
      <c r="AJ18" s="724"/>
      <c r="AK18" s="724"/>
      <c r="AL18" s="666">
        <v>54.5</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232</v>
      </c>
      <c r="BH18" s="664"/>
      <c r="BI18" s="664"/>
      <c r="BJ18" s="664"/>
      <c r="BK18" s="664"/>
      <c r="BL18" s="664"/>
      <c r="BM18" s="664"/>
      <c r="BN18" s="665"/>
      <c r="BO18" s="723" t="s">
        <v>232</v>
      </c>
      <c r="BP18" s="723"/>
      <c r="BQ18" s="723"/>
      <c r="BR18" s="723"/>
      <c r="BS18" s="669" t="s">
        <v>129</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232</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232</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4526943</v>
      </c>
      <c r="S19" s="664"/>
      <c r="T19" s="664"/>
      <c r="U19" s="664"/>
      <c r="V19" s="664"/>
      <c r="W19" s="664"/>
      <c r="X19" s="664"/>
      <c r="Y19" s="665"/>
      <c r="Z19" s="723">
        <v>35.5</v>
      </c>
      <c r="AA19" s="723"/>
      <c r="AB19" s="723"/>
      <c r="AC19" s="723"/>
      <c r="AD19" s="724">
        <v>4526943</v>
      </c>
      <c r="AE19" s="724"/>
      <c r="AF19" s="724"/>
      <c r="AG19" s="724"/>
      <c r="AH19" s="724"/>
      <c r="AI19" s="724"/>
      <c r="AJ19" s="724"/>
      <c r="AK19" s="724"/>
      <c r="AL19" s="666">
        <v>54.5</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t="s">
        <v>129</v>
      </c>
      <c r="BH19" s="664"/>
      <c r="BI19" s="664"/>
      <c r="BJ19" s="664"/>
      <c r="BK19" s="664"/>
      <c r="BL19" s="664"/>
      <c r="BM19" s="664"/>
      <c r="BN19" s="665"/>
      <c r="BO19" s="723" t="s">
        <v>232</v>
      </c>
      <c r="BP19" s="723"/>
      <c r="BQ19" s="723"/>
      <c r="BR19" s="723"/>
      <c r="BS19" s="669" t="s">
        <v>232</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232</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240</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524789</v>
      </c>
      <c r="S20" s="664"/>
      <c r="T20" s="664"/>
      <c r="U20" s="664"/>
      <c r="V20" s="664"/>
      <c r="W20" s="664"/>
      <c r="X20" s="664"/>
      <c r="Y20" s="665"/>
      <c r="Z20" s="723">
        <v>4.0999999999999996</v>
      </c>
      <c r="AA20" s="723"/>
      <c r="AB20" s="723"/>
      <c r="AC20" s="723"/>
      <c r="AD20" s="724" t="s">
        <v>129</v>
      </c>
      <c r="AE20" s="724"/>
      <c r="AF20" s="724"/>
      <c r="AG20" s="724"/>
      <c r="AH20" s="724"/>
      <c r="AI20" s="724"/>
      <c r="AJ20" s="724"/>
      <c r="AK20" s="724"/>
      <c r="AL20" s="666" t="s">
        <v>232</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176</v>
      </c>
      <c r="BP20" s="723"/>
      <c r="BQ20" s="723"/>
      <c r="BR20" s="723"/>
      <c r="BS20" s="669" t="s">
        <v>129</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12505563</v>
      </c>
      <c r="CS20" s="664"/>
      <c r="CT20" s="664"/>
      <c r="CU20" s="664"/>
      <c r="CV20" s="664"/>
      <c r="CW20" s="664"/>
      <c r="CX20" s="664"/>
      <c r="CY20" s="665"/>
      <c r="CZ20" s="723">
        <v>100</v>
      </c>
      <c r="DA20" s="723"/>
      <c r="DB20" s="723"/>
      <c r="DC20" s="723"/>
      <c r="DD20" s="669">
        <v>890873</v>
      </c>
      <c r="DE20" s="664"/>
      <c r="DF20" s="664"/>
      <c r="DG20" s="664"/>
      <c r="DH20" s="664"/>
      <c r="DI20" s="664"/>
      <c r="DJ20" s="664"/>
      <c r="DK20" s="664"/>
      <c r="DL20" s="664"/>
      <c r="DM20" s="664"/>
      <c r="DN20" s="664"/>
      <c r="DO20" s="664"/>
      <c r="DP20" s="665"/>
      <c r="DQ20" s="669">
        <v>9570664</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232</v>
      </c>
      <c r="S21" s="664"/>
      <c r="T21" s="664"/>
      <c r="U21" s="664"/>
      <c r="V21" s="664"/>
      <c r="W21" s="664"/>
      <c r="X21" s="664"/>
      <c r="Y21" s="665"/>
      <c r="Z21" s="723" t="s">
        <v>232</v>
      </c>
      <c r="AA21" s="723"/>
      <c r="AB21" s="723"/>
      <c r="AC21" s="723"/>
      <c r="AD21" s="724" t="s">
        <v>232</v>
      </c>
      <c r="AE21" s="724"/>
      <c r="AF21" s="724"/>
      <c r="AG21" s="724"/>
      <c r="AH21" s="724"/>
      <c r="AI21" s="724"/>
      <c r="AJ21" s="724"/>
      <c r="AK21" s="724"/>
      <c r="AL21" s="666" t="s">
        <v>176</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232</v>
      </c>
      <c r="BH21" s="664"/>
      <c r="BI21" s="664"/>
      <c r="BJ21" s="664"/>
      <c r="BK21" s="664"/>
      <c r="BL21" s="664"/>
      <c r="BM21" s="664"/>
      <c r="BN21" s="665"/>
      <c r="BO21" s="723" t="s">
        <v>129</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8819159</v>
      </c>
      <c r="S22" s="664"/>
      <c r="T22" s="664"/>
      <c r="U22" s="664"/>
      <c r="V22" s="664"/>
      <c r="W22" s="664"/>
      <c r="X22" s="664"/>
      <c r="Y22" s="665"/>
      <c r="Z22" s="723">
        <v>69.2</v>
      </c>
      <c r="AA22" s="723"/>
      <c r="AB22" s="723"/>
      <c r="AC22" s="723"/>
      <c r="AD22" s="724">
        <v>8294370</v>
      </c>
      <c r="AE22" s="724"/>
      <c r="AF22" s="724"/>
      <c r="AG22" s="724"/>
      <c r="AH22" s="724"/>
      <c r="AI22" s="724"/>
      <c r="AJ22" s="724"/>
      <c r="AK22" s="724"/>
      <c r="AL22" s="666">
        <v>99.8</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240</v>
      </c>
      <c r="BP22" s="723"/>
      <c r="BQ22" s="723"/>
      <c r="BR22" s="723"/>
      <c r="BS22" s="669" t="s">
        <v>240</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2326</v>
      </c>
      <c r="S23" s="664"/>
      <c r="T23" s="664"/>
      <c r="U23" s="664"/>
      <c r="V23" s="664"/>
      <c r="W23" s="664"/>
      <c r="X23" s="664"/>
      <c r="Y23" s="665"/>
      <c r="Z23" s="723">
        <v>0</v>
      </c>
      <c r="AA23" s="723"/>
      <c r="AB23" s="723"/>
      <c r="AC23" s="723"/>
      <c r="AD23" s="724">
        <v>2326</v>
      </c>
      <c r="AE23" s="724"/>
      <c r="AF23" s="724"/>
      <c r="AG23" s="724"/>
      <c r="AH23" s="724"/>
      <c r="AI23" s="724"/>
      <c r="AJ23" s="724"/>
      <c r="AK23" s="724"/>
      <c r="AL23" s="666">
        <v>0</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232</v>
      </c>
      <c r="BP23" s="723"/>
      <c r="BQ23" s="723"/>
      <c r="BR23" s="723"/>
      <c r="BS23" s="669" t="s">
        <v>129</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429060</v>
      </c>
      <c r="S24" s="664"/>
      <c r="T24" s="664"/>
      <c r="U24" s="664"/>
      <c r="V24" s="664"/>
      <c r="W24" s="664"/>
      <c r="X24" s="664"/>
      <c r="Y24" s="665"/>
      <c r="Z24" s="723">
        <v>3.4</v>
      </c>
      <c r="AA24" s="723"/>
      <c r="AB24" s="723"/>
      <c r="AC24" s="723"/>
      <c r="AD24" s="724" t="s">
        <v>240</v>
      </c>
      <c r="AE24" s="724"/>
      <c r="AF24" s="724"/>
      <c r="AG24" s="724"/>
      <c r="AH24" s="724"/>
      <c r="AI24" s="724"/>
      <c r="AJ24" s="724"/>
      <c r="AK24" s="724"/>
      <c r="AL24" s="666" t="s">
        <v>232</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129</v>
      </c>
      <c r="BP24" s="723"/>
      <c r="BQ24" s="723"/>
      <c r="BR24" s="723"/>
      <c r="BS24" s="669" t="s">
        <v>232</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6134775</v>
      </c>
      <c r="CS24" s="727"/>
      <c r="CT24" s="727"/>
      <c r="CU24" s="727"/>
      <c r="CV24" s="727"/>
      <c r="CW24" s="727"/>
      <c r="CX24" s="727"/>
      <c r="CY24" s="773"/>
      <c r="CZ24" s="774">
        <v>49.1</v>
      </c>
      <c r="DA24" s="743"/>
      <c r="DB24" s="743"/>
      <c r="DC24" s="777"/>
      <c r="DD24" s="772">
        <v>5029426</v>
      </c>
      <c r="DE24" s="727"/>
      <c r="DF24" s="727"/>
      <c r="DG24" s="727"/>
      <c r="DH24" s="727"/>
      <c r="DI24" s="727"/>
      <c r="DJ24" s="727"/>
      <c r="DK24" s="773"/>
      <c r="DL24" s="772">
        <v>5013106</v>
      </c>
      <c r="DM24" s="727"/>
      <c r="DN24" s="727"/>
      <c r="DO24" s="727"/>
      <c r="DP24" s="727"/>
      <c r="DQ24" s="727"/>
      <c r="DR24" s="727"/>
      <c r="DS24" s="727"/>
      <c r="DT24" s="727"/>
      <c r="DU24" s="727"/>
      <c r="DV24" s="773"/>
      <c r="DW24" s="774">
        <v>57.5</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54563</v>
      </c>
      <c r="S25" s="664"/>
      <c r="T25" s="664"/>
      <c r="U25" s="664"/>
      <c r="V25" s="664"/>
      <c r="W25" s="664"/>
      <c r="X25" s="664"/>
      <c r="Y25" s="665"/>
      <c r="Z25" s="723">
        <v>0.4</v>
      </c>
      <c r="AA25" s="723"/>
      <c r="AB25" s="723"/>
      <c r="AC25" s="723"/>
      <c r="AD25" s="724">
        <v>13061</v>
      </c>
      <c r="AE25" s="724"/>
      <c r="AF25" s="724"/>
      <c r="AG25" s="724"/>
      <c r="AH25" s="724"/>
      <c r="AI25" s="724"/>
      <c r="AJ25" s="724"/>
      <c r="AK25" s="724"/>
      <c r="AL25" s="666">
        <v>0.2</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232</v>
      </c>
      <c r="BP25" s="723"/>
      <c r="BQ25" s="723"/>
      <c r="BR25" s="723"/>
      <c r="BS25" s="669" t="s">
        <v>232</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2385441</v>
      </c>
      <c r="CS25" s="662"/>
      <c r="CT25" s="662"/>
      <c r="CU25" s="662"/>
      <c r="CV25" s="662"/>
      <c r="CW25" s="662"/>
      <c r="CX25" s="662"/>
      <c r="CY25" s="663"/>
      <c r="CZ25" s="666">
        <v>19.100000000000001</v>
      </c>
      <c r="DA25" s="695"/>
      <c r="DB25" s="695"/>
      <c r="DC25" s="696"/>
      <c r="DD25" s="669">
        <v>2322232</v>
      </c>
      <c r="DE25" s="662"/>
      <c r="DF25" s="662"/>
      <c r="DG25" s="662"/>
      <c r="DH25" s="662"/>
      <c r="DI25" s="662"/>
      <c r="DJ25" s="662"/>
      <c r="DK25" s="663"/>
      <c r="DL25" s="669">
        <v>2308253</v>
      </c>
      <c r="DM25" s="662"/>
      <c r="DN25" s="662"/>
      <c r="DO25" s="662"/>
      <c r="DP25" s="662"/>
      <c r="DQ25" s="662"/>
      <c r="DR25" s="662"/>
      <c r="DS25" s="662"/>
      <c r="DT25" s="662"/>
      <c r="DU25" s="662"/>
      <c r="DV25" s="663"/>
      <c r="DW25" s="666">
        <v>26.5</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90384</v>
      </c>
      <c r="S26" s="664"/>
      <c r="T26" s="664"/>
      <c r="U26" s="664"/>
      <c r="V26" s="664"/>
      <c r="W26" s="664"/>
      <c r="X26" s="664"/>
      <c r="Y26" s="665"/>
      <c r="Z26" s="723">
        <v>0.7</v>
      </c>
      <c r="AA26" s="723"/>
      <c r="AB26" s="723"/>
      <c r="AC26" s="723"/>
      <c r="AD26" s="724" t="s">
        <v>232</v>
      </c>
      <c r="AE26" s="724"/>
      <c r="AF26" s="724"/>
      <c r="AG26" s="724"/>
      <c r="AH26" s="724"/>
      <c r="AI26" s="724"/>
      <c r="AJ26" s="724"/>
      <c r="AK26" s="724"/>
      <c r="AL26" s="666" t="s">
        <v>129</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232</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1595689</v>
      </c>
      <c r="CS26" s="664"/>
      <c r="CT26" s="664"/>
      <c r="CU26" s="664"/>
      <c r="CV26" s="664"/>
      <c r="CW26" s="664"/>
      <c r="CX26" s="664"/>
      <c r="CY26" s="665"/>
      <c r="CZ26" s="666">
        <v>12.8</v>
      </c>
      <c r="DA26" s="695"/>
      <c r="DB26" s="695"/>
      <c r="DC26" s="696"/>
      <c r="DD26" s="669">
        <v>1558744</v>
      </c>
      <c r="DE26" s="664"/>
      <c r="DF26" s="664"/>
      <c r="DG26" s="664"/>
      <c r="DH26" s="664"/>
      <c r="DI26" s="664"/>
      <c r="DJ26" s="664"/>
      <c r="DK26" s="665"/>
      <c r="DL26" s="669" t="s">
        <v>232</v>
      </c>
      <c r="DM26" s="664"/>
      <c r="DN26" s="664"/>
      <c r="DO26" s="664"/>
      <c r="DP26" s="664"/>
      <c r="DQ26" s="664"/>
      <c r="DR26" s="664"/>
      <c r="DS26" s="664"/>
      <c r="DT26" s="664"/>
      <c r="DU26" s="664"/>
      <c r="DV26" s="665"/>
      <c r="DW26" s="666" t="s">
        <v>232</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978737</v>
      </c>
      <c r="S27" s="664"/>
      <c r="T27" s="664"/>
      <c r="U27" s="664"/>
      <c r="V27" s="664"/>
      <c r="W27" s="664"/>
      <c r="X27" s="664"/>
      <c r="Y27" s="665"/>
      <c r="Z27" s="723">
        <v>7.7</v>
      </c>
      <c r="AA27" s="723"/>
      <c r="AB27" s="723"/>
      <c r="AC27" s="723"/>
      <c r="AD27" s="724" t="s">
        <v>129</v>
      </c>
      <c r="AE27" s="724"/>
      <c r="AF27" s="724"/>
      <c r="AG27" s="724"/>
      <c r="AH27" s="724"/>
      <c r="AI27" s="724"/>
      <c r="AJ27" s="724"/>
      <c r="AK27" s="724"/>
      <c r="AL27" s="666" t="s">
        <v>129</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2982036</v>
      </c>
      <c r="BH27" s="664"/>
      <c r="BI27" s="664"/>
      <c r="BJ27" s="664"/>
      <c r="BK27" s="664"/>
      <c r="BL27" s="664"/>
      <c r="BM27" s="664"/>
      <c r="BN27" s="665"/>
      <c r="BO27" s="723">
        <v>100</v>
      </c>
      <c r="BP27" s="723"/>
      <c r="BQ27" s="723"/>
      <c r="BR27" s="723"/>
      <c r="BS27" s="669" t="s">
        <v>232</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1677698</v>
      </c>
      <c r="CS27" s="662"/>
      <c r="CT27" s="662"/>
      <c r="CU27" s="662"/>
      <c r="CV27" s="662"/>
      <c r="CW27" s="662"/>
      <c r="CX27" s="662"/>
      <c r="CY27" s="663"/>
      <c r="CZ27" s="666">
        <v>13.4</v>
      </c>
      <c r="DA27" s="695"/>
      <c r="DB27" s="695"/>
      <c r="DC27" s="696"/>
      <c r="DD27" s="669">
        <v>635558</v>
      </c>
      <c r="DE27" s="662"/>
      <c r="DF27" s="662"/>
      <c r="DG27" s="662"/>
      <c r="DH27" s="662"/>
      <c r="DI27" s="662"/>
      <c r="DJ27" s="662"/>
      <c r="DK27" s="663"/>
      <c r="DL27" s="669">
        <v>633217</v>
      </c>
      <c r="DM27" s="662"/>
      <c r="DN27" s="662"/>
      <c r="DO27" s="662"/>
      <c r="DP27" s="662"/>
      <c r="DQ27" s="662"/>
      <c r="DR27" s="662"/>
      <c r="DS27" s="662"/>
      <c r="DT27" s="662"/>
      <c r="DU27" s="662"/>
      <c r="DV27" s="663"/>
      <c r="DW27" s="666">
        <v>7.3</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232</v>
      </c>
      <c r="S28" s="664"/>
      <c r="T28" s="664"/>
      <c r="U28" s="664"/>
      <c r="V28" s="664"/>
      <c r="W28" s="664"/>
      <c r="X28" s="664"/>
      <c r="Y28" s="665"/>
      <c r="Z28" s="723" t="s">
        <v>129</v>
      </c>
      <c r="AA28" s="723"/>
      <c r="AB28" s="723"/>
      <c r="AC28" s="723"/>
      <c r="AD28" s="724" t="s">
        <v>232</v>
      </c>
      <c r="AE28" s="724"/>
      <c r="AF28" s="724"/>
      <c r="AG28" s="724"/>
      <c r="AH28" s="724"/>
      <c r="AI28" s="724"/>
      <c r="AJ28" s="724"/>
      <c r="AK28" s="724"/>
      <c r="AL28" s="666" t="s">
        <v>240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2071636</v>
      </c>
      <c r="CS28" s="664"/>
      <c r="CT28" s="664"/>
      <c r="CU28" s="664"/>
      <c r="CV28" s="664"/>
      <c r="CW28" s="664"/>
      <c r="CX28" s="664"/>
      <c r="CY28" s="665"/>
      <c r="CZ28" s="666">
        <v>16.600000000000001</v>
      </c>
      <c r="DA28" s="695"/>
      <c r="DB28" s="695"/>
      <c r="DC28" s="696"/>
      <c r="DD28" s="669">
        <v>2071636</v>
      </c>
      <c r="DE28" s="664"/>
      <c r="DF28" s="664"/>
      <c r="DG28" s="664"/>
      <c r="DH28" s="664"/>
      <c r="DI28" s="664"/>
      <c r="DJ28" s="664"/>
      <c r="DK28" s="665"/>
      <c r="DL28" s="669">
        <v>2071636</v>
      </c>
      <c r="DM28" s="664"/>
      <c r="DN28" s="664"/>
      <c r="DO28" s="664"/>
      <c r="DP28" s="664"/>
      <c r="DQ28" s="664"/>
      <c r="DR28" s="664"/>
      <c r="DS28" s="664"/>
      <c r="DT28" s="664"/>
      <c r="DU28" s="664"/>
      <c r="DV28" s="665"/>
      <c r="DW28" s="666">
        <v>23.8</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649162</v>
      </c>
      <c r="S29" s="664"/>
      <c r="T29" s="664"/>
      <c r="U29" s="664"/>
      <c r="V29" s="664"/>
      <c r="W29" s="664"/>
      <c r="X29" s="664"/>
      <c r="Y29" s="665"/>
      <c r="Z29" s="723">
        <v>5.0999999999999996</v>
      </c>
      <c r="AA29" s="723"/>
      <c r="AB29" s="723"/>
      <c r="AC29" s="723"/>
      <c r="AD29" s="724" t="s">
        <v>129</v>
      </c>
      <c r="AE29" s="724"/>
      <c r="AF29" s="724"/>
      <c r="AG29" s="724"/>
      <c r="AH29" s="724"/>
      <c r="AI29" s="724"/>
      <c r="AJ29" s="724"/>
      <c r="AK29" s="724"/>
      <c r="AL29" s="666" t="s">
        <v>129</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68</v>
      </c>
      <c r="CG29" s="702"/>
      <c r="CH29" s="702"/>
      <c r="CI29" s="702"/>
      <c r="CJ29" s="702"/>
      <c r="CK29" s="702"/>
      <c r="CL29" s="702"/>
      <c r="CM29" s="702"/>
      <c r="CN29" s="702"/>
      <c r="CO29" s="702"/>
      <c r="CP29" s="702"/>
      <c r="CQ29" s="703"/>
      <c r="CR29" s="661">
        <v>2071636</v>
      </c>
      <c r="CS29" s="662"/>
      <c r="CT29" s="662"/>
      <c r="CU29" s="662"/>
      <c r="CV29" s="662"/>
      <c r="CW29" s="662"/>
      <c r="CX29" s="662"/>
      <c r="CY29" s="663"/>
      <c r="CZ29" s="666">
        <v>16.600000000000001</v>
      </c>
      <c r="DA29" s="695"/>
      <c r="DB29" s="695"/>
      <c r="DC29" s="696"/>
      <c r="DD29" s="669">
        <v>2071636</v>
      </c>
      <c r="DE29" s="662"/>
      <c r="DF29" s="662"/>
      <c r="DG29" s="662"/>
      <c r="DH29" s="662"/>
      <c r="DI29" s="662"/>
      <c r="DJ29" s="662"/>
      <c r="DK29" s="663"/>
      <c r="DL29" s="669">
        <v>2071636</v>
      </c>
      <c r="DM29" s="662"/>
      <c r="DN29" s="662"/>
      <c r="DO29" s="662"/>
      <c r="DP29" s="662"/>
      <c r="DQ29" s="662"/>
      <c r="DR29" s="662"/>
      <c r="DS29" s="662"/>
      <c r="DT29" s="662"/>
      <c r="DU29" s="662"/>
      <c r="DV29" s="663"/>
      <c r="DW29" s="666">
        <v>23.8</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10808</v>
      </c>
      <c r="S30" s="664"/>
      <c r="T30" s="664"/>
      <c r="U30" s="664"/>
      <c r="V30" s="664"/>
      <c r="W30" s="664"/>
      <c r="X30" s="664"/>
      <c r="Y30" s="665"/>
      <c r="Z30" s="723">
        <v>0.1</v>
      </c>
      <c r="AA30" s="723"/>
      <c r="AB30" s="723"/>
      <c r="AC30" s="723"/>
      <c r="AD30" s="724" t="s">
        <v>232</v>
      </c>
      <c r="AE30" s="724"/>
      <c r="AF30" s="724"/>
      <c r="AG30" s="724"/>
      <c r="AH30" s="724"/>
      <c r="AI30" s="724"/>
      <c r="AJ30" s="724"/>
      <c r="AK30" s="724"/>
      <c r="AL30" s="666" t="s">
        <v>129</v>
      </c>
      <c r="AM30" s="667"/>
      <c r="AN30" s="667"/>
      <c r="AO30" s="725"/>
      <c r="AP30" s="751" t="s">
        <v>305</v>
      </c>
      <c r="AQ30" s="752"/>
      <c r="AR30" s="752"/>
      <c r="AS30" s="752"/>
      <c r="AT30" s="757" t="s">
        <v>306</v>
      </c>
      <c r="AU30" s="230"/>
      <c r="AV30" s="230"/>
      <c r="AW30" s="230"/>
      <c r="AX30" s="760" t="s">
        <v>184</v>
      </c>
      <c r="AY30" s="761"/>
      <c r="AZ30" s="761"/>
      <c r="BA30" s="761"/>
      <c r="BB30" s="761"/>
      <c r="BC30" s="761"/>
      <c r="BD30" s="761"/>
      <c r="BE30" s="761"/>
      <c r="BF30" s="762"/>
      <c r="BG30" s="741">
        <v>99</v>
      </c>
      <c r="BH30" s="742"/>
      <c r="BI30" s="742"/>
      <c r="BJ30" s="742"/>
      <c r="BK30" s="742"/>
      <c r="BL30" s="742"/>
      <c r="BM30" s="743">
        <v>95.8</v>
      </c>
      <c r="BN30" s="742"/>
      <c r="BO30" s="742"/>
      <c r="BP30" s="742"/>
      <c r="BQ30" s="744"/>
      <c r="BR30" s="741">
        <v>98.7</v>
      </c>
      <c r="BS30" s="742"/>
      <c r="BT30" s="742"/>
      <c r="BU30" s="742"/>
      <c r="BV30" s="742"/>
      <c r="BW30" s="742"/>
      <c r="BX30" s="743">
        <v>95.2</v>
      </c>
      <c r="BY30" s="742"/>
      <c r="BZ30" s="742"/>
      <c r="CA30" s="742"/>
      <c r="CB30" s="744"/>
      <c r="CD30" s="747"/>
      <c r="CE30" s="748"/>
      <c r="CF30" s="705" t="s">
        <v>307</v>
      </c>
      <c r="CG30" s="702"/>
      <c r="CH30" s="702"/>
      <c r="CI30" s="702"/>
      <c r="CJ30" s="702"/>
      <c r="CK30" s="702"/>
      <c r="CL30" s="702"/>
      <c r="CM30" s="702"/>
      <c r="CN30" s="702"/>
      <c r="CO30" s="702"/>
      <c r="CP30" s="702"/>
      <c r="CQ30" s="703"/>
      <c r="CR30" s="661">
        <v>1950703</v>
      </c>
      <c r="CS30" s="664"/>
      <c r="CT30" s="664"/>
      <c r="CU30" s="664"/>
      <c r="CV30" s="664"/>
      <c r="CW30" s="664"/>
      <c r="CX30" s="664"/>
      <c r="CY30" s="665"/>
      <c r="CZ30" s="666">
        <v>15.6</v>
      </c>
      <c r="DA30" s="695"/>
      <c r="DB30" s="695"/>
      <c r="DC30" s="696"/>
      <c r="DD30" s="669">
        <v>1950703</v>
      </c>
      <c r="DE30" s="664"/>
      <c r="DF30" s="664"/>
      <c r="DG30" s="664"/>
      <c r="DH30" s="664"/>
      <c r="DI30" s="664"/>
      <c r="DJ30" s="664"/>
      <c r="DK30" s="665"/>
      <c r="DL30" s="669">
        <v>1950703</v>
      </c>
      <c r="DM30" s="664"/>
      <c r="DN30" s="664"/>
      <c r="DO30" s="664"/>
      <c r="DP30" s="664"/>
      <c r="DQ30" s="664"/>
      <c r="DR30" s="664"/>
      <c r="DS30" s="664"/>
      <c r="DT30" s="664"/>
      <c r="DU30" s="664"/>
      <c r="DV30" s="665"/>
      <c r="DW30" s="666">
        <v>22.4</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99007</v>
      </c>
      <c r="S31" s="664"/>
      <c r="T31" s="664"/>
      <c r="U31" s="664"/>
      <c r="V31" s="664"/>
      <c r="W31" s="664"/>
      <c r="X31" s="664"/>
      <c r="Y31" s="665"/>
      <c r="Z31" s="723">
        <v>0.8</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99.1</v>
      </c>
      <c r="BH31" s="662"/>
      <c r="BI31" s="662"/>
      <c r="BJ31" s="662"/>
      <c r="BK31" s="662"/>
      <c r="BL31" s="662"/>
      <c r="BM31" s="667">
        <v>97.4</v>
      </c>
      <c r="BN31" s="740"/>
      <c r="BO31" s="740"/>
      <c r="BP31" s="740"/>
      <c r="BQ31" s="701"/>
      <c r="BR31" s="739">
        <v>98.8</v>
      </c>
      <c r="BS31" s="662"/>
      <c r="BT31" s="662"/>
      <c r="BU31" s="662"/>
      <c r="BV31" s="662"/>
      <c r="BW31" s="662"/>
      <c r="BX31" s="667">
        <v>96.9</v>
      </c>
      <c r="BY31" s="740"/>
      <c r="BZ31" s="740"/>
      <c r="CA31" s="740"/>
      <c r="CB31" s="701"/>
      <c r="CD31" s="747"/>
      <c r="CE31" s="748"/>
      <c r="CF31" s="705" t="s">
        <v>311</v>
      </c>
      <c r="CG31" s="702"/>
      <c r="CH31" s="702"/>
      <c r="CI31" s="702"/>
      <c r="CJ31" s="702"/>
      <c r="CK31" s="702"/>
      <c r="CL31" s="702"/>
      <c r="CM31" s="702"/>
      <c r="CN31" s="702"/>
      <c r="CO31" s="702"/>
      <c r="CP31" s="702"/>
      <c r="CQ31" s="703"/>
      <c r="CR31" s="661">
        <v>120933</v>
      </c>
      <c r="CS31" s="662"/>
      <c r="CT31" s="662"/>
      <c r="CU31" s="662"/>
      <c r="CV31" s="662"/>
      <c r="CW31" s="662"/>
      <c r="CX31" s="662"/>
      <c r="CY31" s="663"/>
      <c r="CZ31" s="666">
        <v>1</v>
      </c>
      <c r="DA31" s="695"/>
      <c r="DB31" s="695"/>
      <c r="DC31" s="696"/>
      <c r="DD31" s="669">
        <v>120933</v>
      </c>
      <c r="DE31" s="662"/>
      <c r="DF31" s="662"/>
      <c r="DG31" s="662"/>
      <c r="DH31" s="662"/>
      <c r="DI31" s="662"/>
      <c r="DJ31" s="662"/>
      <c r="DK31" s="663"/>
      <c r="DL31" s="669">
        <v>120933</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511644</v>
      </c>
      <c r="S32" s="664"/>
      <c r="T32" s="664"/>
      <c r="U32" s="664"/>
      <c r="V32" s="664"/>
      <c r="W32" s="664"/>
      <c r="X32" s="664"/>
      <c r="Y32" s="665"/>
      <c r="Z32" s="723">
        <v>4</v>
      </c>
      <c r="AA32" s="723"/>
      <c r="AB32" s="723"/>
      <c r="AC32" s="723"/>
      <c r="AD32" s="724" t="s">
        <v>232</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98.9</v>
      </c>
      <c r="BH32" s="677"/>
      <c r="BI32" s="677"/>
      <c r="BJ32" s="677"/>
      <c r="BK32" s="677"/>
      <c r="BL32" s="677"/>
      <c r="BM32" s="721">
        <v>94</v>
      </c>
      <c r="BN32" s="677"/>
      <c r="BO32" s="677"/>
      <c r="BP32" s="677"/>
      <c r="BQ32" s="714"/>
      <c r="BR32" s="738">
        <v>98.6</v>
      </c>
      <c r="BS32" s="677"/>
      <c r="BT32" s="677"/>
      <c r="BU32" s="677"/>
      <c r="BV32" s="677"/>
      <c r="BW32" s="677"/>
      <c r="BX32" s="721">
        <v>93.2</v>
      </c>
      <c r="BY32" s="677"/>
      <c r="BZ32" s="677"/>
      <c r="CA32" s="677"/>
      <c r="CB32" s="714"/>
      <c r="CD32" s="749"/>
      <c r="CE32" s="750"/>
      <c r="CF32" s="705" t="s">
        <v>314</v>
      </c>
      <c r="CG32" s="702"/>
      <c r="CH32" s="702"/>
      <c r="CI32" s="702"/>
      <c r="CJ32" s="702"/>
      <c r="CK32" s="702"/>
      <c r="CL32" s="702"/>
      <c r="CM32" s="702"/>
      <c r="CN32" s="702"/>
      <c r="CO32" s="702"/>
      <c r="CP32" s="702"/>
      <c r="CQ32" s="703"/>
      <c r="CR32" s="661" t="s">
        <v>232</v>
      </c>
      <c r="CS32" s="664"/>
      <c r="CT32" s="664"/>
      <c r="CU32" s="664"/>
      <c r="CV32" s="664"/>
      <c r="CW32" s="664"/>
      <c r="CX32" s="664"/>
      <c r="CY32" s="665"/>
      <c r="CZ32" s="666" t="s">
        <v>129</v>
      </c>
      <c r="DA32" s="695"/>
      <c r="DB32" s="695"/>
      <c r="DC32" s="696"/>
      <c r="DD32" s="669" t="s">
        <v>232</v>
      </c>
      <c r="DE32" s="664"/>
      <c r="DF32" s="664"/>
      <c r="DG32" s="664"/>
      <c r="DH32" s="664"/>
      <c r="DI32" s="664"/>
      <c r="DJ32" s="664"/>
      <c r="DK32" s="665"/>
      <c r="DL32" s="669" t="s">
        <v>129</v>
      </c>
      <c r="DM32" s="664"/>
      <c r="DN32" s="664"/>
      <c r="DO32" s="664"/>
      <c r="DP32" s="664"/>
      <c r="DQ32" s="664"/>
      <c r="DR32" s="664"/>
      <c r="DS32" s="664"/>
      <c r="DT32" s="664"/>
      <c r="DU32" s="664"/>
      <c r="DV32" s="665"/>
      <c r="DW32" s="666" t="s">
        <v>129</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127084</v>
      </c>
      <c r="S33" s="664"/>
      <c r="T33" s="664"/>
      <c r="U33" s="664"/>
      <c r="V33" s="664"/>
      <c r="W33" s="664"/>
      <c r="X33" s="664"/>
      <c r="Y33" s="665"/>
      <c r="Z33" s="723">
        <v>1</v>
      </c>
      <c r="AA33" s="723"/>
      <c r="AB33" s="723"/>
      <c r="AC33" s="723"/>
      <c r="AD33" s="724" t="s">
        <v>129</v>
      </c>
      <c r="AE33" s="724"/>
      <c r="AF33" s="724"/>
      <c r="AG33" s="724"/>
      <c r="AH33" s="724"/>
      <c r="AI33" s="724"/>
      <c r="AJ33" s="724"/>
      <c r="AK33" s="724"/>
      <c r="AL33" s="666" t="s">
        <v>232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5410439</v>
      </c>
      <c r="CS33" s="662"/>
      <c r="CT33" s="662"/>
      <c r="CU33" s="662"/>
      <c r="CV33" s="662"/>
      <c r="CW33" s="662"/>
      <c r="CX33" s="662"/>
      <c r="CY33" s="663"/>
      <c r="CZ33" s="666">
        <v>43.3</v>
      </c>
      <c r="DA33" s="695"/>
      <c r="DB33" s="695"/>
      <c r="DC33" s="696"/>
      <c r="DD33" s="669">
        <v>4163681</v>
      </c>
      <c r="DE33" s="662"/>
      <c r="DF33" s="662"/>
      <c r="DG33" s="662"/>
      <c r="DH33" s="662"/>
      <c r="DI33" s="662"/>
      <c r="DJ33" s="662"/>
      <c r="DK33" s="663"/>
      <c r="DL33" s="669">
        <v>3135639</v>
      </c>
      <c r="DM33" s="662"/>
      <c r="DN33" s="662"/>
      <c r="DO33" s="662"/>
      <c r="DP33" s="662"/>
      <c r="DQ33" s="662"/>
      <c r="DR33" s="662"/>
      <c r="DS33" s="662"/>
      <c r="DT33" s="662"/>
      <c r="DU33" s="662"/>
      <c r="DV33" s="663"/>
      <c r="DW33" s="666">
        <v>36</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231915</v>
      </c>
      <c r="S34" s="664"/>
      <c r="T34" s="664"/>
      <c r="U34" s="664"/>
      <c r="V34" s="664"/>
      <c r="W34" s="664"/>
      <c r="X34" s="664"/>
      <c r="Y34" s="665"/>
      <c r="Z34" s="723">
        <v>1.8</v>
      </c>
      <c r="AA34" s="723"/>
      <c r="AB34" s="723"/>
      <c r="AC34" s="723"/>
      <c r="AD34" s="724" t="s">
        <v>232</v>
      </c>
      <c r="AE34" s="724"/>
      <c r="AF34" s="724"/>
      <c r="AG34" s="724"/>
      <c r="AH34" s="724"/>
      <c r="AI34" s="724"/>
      <c r="AJ34" s="724"/>
      <c r="AK34" s="724"/>
      <c r="AL34" s="666" t="s">
        <v>232</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2093982</v>
      </c>
      <c r="CS34" s="664"/>
      <c r="CT34" s="664"/>
      <c r="CU34" s="664"/>
      <c r="CV34" s="664"/>
      <c r="CW34" s="664"/>
      <c r="CX34" s="664"/>
      <c r="CY34" s="665"/>
      <c r="CZ34" s="666">
        <v>16.7</v>
      </c>
      <c r="DA34" s="695"/>
      <c r="DB34" s="695"/>
      <c r="DC34" s="696"/>
      <c r="DD34" s="669">
        <v>1755957</v>
      </c>
      <c r="DE34" s="664"/>
      <c r="DF34" s="664"/>
      <c r="DG34" s="664"/>
      <c r="DH34" s="664"/>
      <c r="DI34" s="664"/>
      <c r="DJ34" s="664"/>
      <c r="DK34" s="665"/>
      <c r="DL34" s="669">
        <v>1288715</v>
      </c>
      <c r="DM34" s="664"/>
      <c r="DN34" s="664"/>
      <c r="DO34" s="664"/>
      <c r="DP34" s="664"/>
      <c r="DQ34" s="664"/>
      <c r="DR34" s="664"/>
      <c r="DS34" s="664"/>
      <c r="DT34" s="664"/>
      <c r="DU34" s="664"/>
      <c r="DV34" s="665"/>
      <c r="DW34" s="666">
        <v>14.8</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737700</v>
      </c>
      <c r="S35" s="664"/>
      <c r="T35" s="664"/>
      <c r="U35" s="664"/>
      <c r="V35" s="664"/>
      <c r="W35" s="664"/>
      <c r="X35" s="664"/>
      <c r="Y35" s="665"/>
      <c r="Z35" s="723">
        <v>5.8</v>
      </c>
      <c r="AA35" s="723"/>
      <c r="AB35" s="723"/>
      <c r="AC35" s="723"/>
      <c r="AD35" s="724" t="s">
        <v>129</v>
      </c>
      <c r="AE35" s="724"/>
      <c r="AF35" s="724"/>
      <c r="AG35" s="724"/>
      <c r="AH35" s="724"/>
      <c r="AI35" s="724"/>
      <c r="AJ35" s="724"/>
      <c r="AK35" s="724"/>
      <c r="AL35" s="666" t="s">
        <v>129</v>
      </c>
      <c r="AM35" s="667"/>
      <c r="AN35" s="667"/>
      <c r="AO35" s="725"/>
      <c r="AP35" s="234"/>
      <c r="AQ35" s="729" t="s">
        <v>322</v>
      </c>
      <c r="AR35" s="730"/>
      <c r="AS35" s="730"/>
      <c r="AT35" s="730"/>
      <c r="AU35" s="730"/>
      <c r="AV35" s="730"/>
      <c r="AW35" s="730"/>
      <c r="AX35" s="730"/>
      <c r="AY35" s="731"/>
      <c r="AZ35" s="726">
        <v>1771069</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27294</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103896</v>
      </c>
      <c r="CS35" s="662"/>
      <c r="CT35" s="662"/>
      <c r="CU35" s="662"/>
      <c r="CV35" s="662"/>
      <c r="CW35" s="662"/>
      <c r="CX35" s="662"/>
      <c r="CY35" s="663"/>
      <c r="CZ35" s="666">
        <v>0.8</v>
      </c>
      <c r="DA35" s="695"/>
      <c r="DB35" s="695"/>
      <c r="DC35" s="696"/>
      <c r="DD35" s="669">
        <v>97376</v>
      </c>
      <c r="DE35" s="662"/>
      <c r="DF35" s="662"/>
      <c r="DG35" s="662"/>
      <c r="DH35" s="662"/>
      <c r="DI35" s="662"/>
      <c r="DJ35" s="662"/>
      <c r="DK35" s="663"/>
      <c r="DL35" s="669">
        <v>97376</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232</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240</v>
      </c>
      <c r="AM36" s="667"/>
      <c r="AN36" s="667"/>
      <c r="AO36" s="725"/>
      <c r="AQ36" s="698" t="s">
        <v>326</v>
      </c>
      <c r="AR36" s="699"/>
      <c r="AS36" s="699"/>
      <c r="AT36" s="699"/>
      <c r="AU36" s="699"/>
      <c r="AV36" s="699"/>
      <c r="AW36" s="699"/>
      <c r="AX36" s="699"/>
      <c r="AY36" s="700"/>
      <c r="AZ36" s="661">
        <v>561933</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-14918</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1309009</v>
      </c>
      <c r="CS36" s="664"/>
      <c r="CT36" s="664"/>
      <c r="CU36" s="664"/>
      <c r="CV36" s="664"/>
      <c r="CW36" s="664"/>
      <c r="CX36" s="664"/>
      <c r="CY36" s="665"/>
      <c r="CZ36" s="666">
        <v>10.5</v>
      </c>
      <c r="DA36" s="695"/>
      <c r="DB36" s="695"/>
      <c r="DC36" s="696"/>
      <c r="DD36" s="669">
        <v>777221</v>
      </c>
      <c r="DE36" s="664"/>
      <c r="DF36" s="664"/>
      <c r="DG36" s="664"/>
      <c r="DH36" s="664"/>
      <c r="DI36" s="664"/>
      <c r="DJ36" s="664"/>
      <c r="DK36" s="665"/>
      <c r="DL36" s="669">
        <v>502235</v>
      </c>
      <c r="DM36" s="664"/>
      <c r="DN36" s="664"/>
      <c r="DO36" s="664"/>
      <c r="DP36" s="664"/>
      <c r="DQ36" s="664"/>
      <c r="DR36" s="664"/>
      <c r="DS36" s="664"/>
      <c r="DT36" s="664"/>
      <c r="DU36" s="664"/>
      <c r="DV36" s="665"/>
      <c r="DW36" s="666">
        <v>5.8</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407000</v>
      </c>
      <c r="S37" s="664"/>
      <c r="T37" s="664"/>
      <c r="U37" s="664"/>
      <c r="V37" s="664"/>
      <c r="W37" s="664"/>
      <c r="X37" s="664"/>
      <c r="Y37" s="665"/>
      <c r="Z37" s="723">
        <v>3.2</v>
      </c>
      <c r="AA37" s="723"/>
      <c r="AB37" s="723"/>
      <c r="AC37" s="723"/>
      <c r="AD37" s="724" t="s">
        <v>232</v>
      </c>
      <c r="AE37" s="724"/>
      <c r="AF37" s="724"/>
      <c r="AG37" s="724"/>
      <c r="AH37" s="724"/>
      <c r="AI37" s="724"/>
      <c r="AJ37" s="724"/>
      <c r="AK37" s="724"/>
      <c r="AL37" s="666" t="s">
        <v>232</v>
      </c>
      <c r="AM37" s="667"/>
      <c r="AN37" s="667"/>
      <c r="AO37" s="725"/>
      <c r="AQ37" s="698" t="s">
        <v>330</v>
      </c>
      <c r="AR37" s="699"/>
      <c r="AS37" s="699"/>
      <c r="AT37" s="699"/>
      <c r="AU37" s="699"/>
      <c r="AV37" s="699"/>
      <c r="AW37" s="699"/>
      <c r="AX37" s="699"/>
      <c r="AY37" s="700"/>
      <c r="AZ37" s="661">
        <v>104418</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4011</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136892</v>
      </c>
      <c r="CS37" s="662"/>
      <c r="CT37" s="662"/>
      <c r="CU37" s="662"/>
      <c r="CV37" s="662"/>
      <c r="CW37" s="662"/>
      <c r="CX37" s="662"/>
      <c r="CY37" s="663"/>
      <c r="CZ37" s="666">
        <v>1.1000000000000001</v>
      </c>
      <c r="DA37" s="695"/>
      <c r="DB37" s="695"/>
      <c r="DC37" s="696"/>
      <c r="DD37" s="669">
        <v>136751</v>
      </c>
      <c r="DE37" s="662"/>
      <c r="DF37" s="662"/>
      <c r="DG37" s="662"/>
      <c r="DH37" s="662"/>
      <c r="DI37" s="662"/>
      <c r="DJ37" s="662"/>
      <c r="DK37" s="663"/>
      <c r="DL37" s="669">
        <v>126497</v>
      </c>
      <c r="DM37" s="662"/>
      <c r="DN37" s="662"/>
      <c r="DO37" s="662"/>
      <c r="DP37" s="662"/>
      <c r="DQ37" s="662"/>
      <c r="DR37" s="662"/>
      <c r="DS37" s="662"/>
      <c r="DT37" s="662"/>
      <c r="DU37" s="662"/>
      <c r="DV37" s="663"/>
      <c r="DW37" s="666">
        <v>1.5</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12741549</v>
      </c>
      <c r="S38" s="713"/>
      <c r="T38" s="713"/>
      <c r="U38" s="713"/>
      <c r="V38" s="713"/>
      <c r="W38" s="713"/>
      <c r="X38" s="713"/>
      <c r="Y38" s="718"/>
      <c r="Z38" s="719">
        <v>100</v>
      </c>
      <c r="AA38" s="719"/>
      <c r="AB38" s="719"/>
      <c r="AC38" s="719"/>
      <c r="AD38" s="720">
        <v>8309757</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33765</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6693</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1666651</v>
      </c>
      <c r="CS38" s="664"/>
      <c r="CT38" s="664"/>
      <c r="CU38" s="664"/>
      <c r="CV38" s="664"/>
      <c r="CW38" s="664"/>
      <c r="CX38" s="664"/>
      <c r="CY38" s="665"/>
      <c r="CZ38" s="666">
        <v>13.3</v>
      </c>
      <c r="DA38" s="695"/>
      <c r="DB38" s="695"/>
      <c r="DC38" s="696"/>
      <c r="DD38" s="669">
        <v>1458605</v>
      </c>
      <c r="DE38" s="664"/>
      <c r="DF38" s="664"/>
      <c r="DG38" s="664"/>
      <c r="DH38" s="664"/>
      <c r="DI38" s="664"/>
      <c r="DJ38" s="664"/>
      <c r="DK38" s="665"/>
      <c r="DL38" s="669">
        <v>1247313</v>
      </c>
      <c r="DM38" s="664"/>
      <c r="DN38" s="664"/>
      <c r="DO38" s="664"/>
      <c r="DP38" s="664"/>
      <c r="DQ38" s="664"/>
      <c r="DR38" s="664"/>
      <c r="DS38" s="664"/>
      <c r="DT38" s="664"/>
      <c r="DU38" s="664"/>
      <c r="DV38" s="665"/>
      <c r="DW38" s="666">
        <v>14.3</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t="s">
        <v>129</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98</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100379</v>
      </c>
      <c r="CS39" s="662"/>
      <c r="CT39" s="662"/>
      <c r="CU39" s="662"/>
      <c r="CV39" s="662"/>
      <c r="CW39" s="662"/>
      <c r="CX39" s="662"/>
      <c r="CY39" s="663"/>
      <c r="CZ39" s="666">
        <v>0.8</v>
      </c>
      <c r="DA39" s="695"/>
      <c r="DB39" s="695"/>
      <c r="DC39" s="696"/>
      <c r="DD39" s="669" t="s">
        <v>129</v>
      </c>
      <c r="DE39" s="662"/>
      <c r="DF39" s="662"/>
      <c r="DG39" s="662"/>
      <c r="DH39" s="662"/>
      <c r="DI39" s="662"/>
      <c r="DJ39" s="662"/>
      <c r="DK39" s="663"/>
      <c r="DL39" s="669" t="s">
        <v>176</v>
      </c>
      <c r="DM39" s="662"/>
      <c r="DN39" s="662"/>
      <c r="DO39" s="662"/>
      <c r="DP39" s="662"/>
      <c r="DQ39" s="662"/>
      <c r="DR39" s="662"/>
      <c r="DS39" s="662"/>
      <c r="DT39" s="662"/>
      <c r="DU39" s="662"/>
      <c r="DV39" s="663"/>
      <c r="DW39" s="666" t="s">
        <v>176</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243313</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129</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136522</v>
      </c>
      <c r="CS40" s="664"/>
      <c r="CT40" s="664"/>
      <c r="CU40" s="664"/>
      <c r="CV40" s="664"/>
      <c r="CW40" s="664"/>
      <c r="CX40" s="664"/>
      <c r="CY40" s="665"/>
      <c r="CZ40" s="666">
        <v>1.1000000000000001</v>
      </c>
      <c r="DA40" s="695"/>
      <c r="DB40" s="695"/>
      <c r="DC40" s="696"/>
      <c r="DD40" s="669">
        <v>74522</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827640</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345</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176</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960349</v>
      </c>
      <c r="CS42" s="664"/>
      <c r="CT42" s="664"/>
      <c r="CU42" s="664"/>
      <c r="CV42" s="664"/>
      <c r="CW42" s="664"/>
      <c r="CX42" s="664"/>
      <c r="CY42" s="665"/>
      <c r="CZ42" s="666">
        <v>7.7</v>
      </c>
      <c r="DA42" s="667"/>
      <c r="DB42" s="667"/>
      <c r="DC42" s="668"/>
      <c r="DD42" s="669">
        <v>377557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20820</v>
      </c>
      <c r="CS43" s="662"/>
      <c r="CT43" s="662"/>
      <c r="CU43" s="662"/>
      <c r="CV43" s="662"/>
      <c r="CW43" s="662"/>
      <c r="CX43" s="662"/>
      <c r="CY43" s="663"/>
      <c r="CZ43" s="666">
        <v>0.2</v>
      </c>
      <c r="DA43" s="695"/>
      <c r="DB43" s="695"/>
      <c r="DC43" s="696"/>
      <c r="DD43" s="669">
        <v>20820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303</v>
      </c>
      <c r="CE44" s="690"/>
      <c r="CF44" s="658" t="s">
        <v>352</v>
      </c>
      <c r="CG44" s="659"/>
      <c r="CH44" s="659"/>
      <c r="CI44" s="659"/>
      <c r="CJ44" s="659"/>
      <c r="CK44" s="659"/>
      <c r="CL44" s="659"/>
      <c r="CM44" s="659"/>
      <c r="CN44" s="659"/>
      <c r="CO44" s="659"/>
      <c r="CP44" s="659"/>
      <c r="CQ44" s="660"/>
      <c r="CR44" s="661">
        <v>890873</v>
      </c>
      <c r="CS44" s="664"/>
      <c r="CT44" s="664"/>
      <c r="CU44" s="664"/>
      <c r="CV44" s="664"/>
      <c r="CW44" s="664"/>
      <c r="CX44" s="664"/>
      <c r="CY44" s="665"/>
      <c r="CZ44" s="666">
        <v>7.1</v>
      </c>
      <c r="DA44" s="667"/>
      <c r="DB44" s="667"/>
      <c r="DC44" s="668"/>
      <c r="DD44" s="669">
        <v>340947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420560</v>
      </c>
      <c r="CS45" s="662"/>
      <c r="CT45" s="662"/>
      <c r="CU45" s="662"/>
      <c r="CV45" s="662"/>
      <c r="CW45" s="662"/>
      <c r="CX45" s="662"/>
      <c r="CY45" s="663"/>
      <c r="CZ45" s="666">
        <v>3.4</v>
      </c>
      <c r="DA45" s="695"/>
      <c r="DB45" s="695"/>
      <c r="DC45" s="696"/>
      <c r="DD45" s="669">
        <v>44697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463958</v>
      </c>
      <c r="CS46" s="664"/>
      <c r="CT46" s="664"/>
      <c r="CU46" s="664"/>
      <c r="CV46" s="664"/>
      <c r="CW46" s="664"/>
      <c r="CX46" s="664"/>
      <c r="CY46" s="665"/>
      <c r="CZ46" s="666">
        <v>3.7</v>
      </c>
      <c r="DA46" s="667"/>
      <c r="DB46" s="667"/>
      <c r="DC46" s="668"/>
      <c r="DD46" s="669">
        <v>295984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v>69476</v>
      </c>
      <c r="CS47" s="662"/>
      <c r="CT47" s="662"/>
      <c r="CU47" s="662"/>
      <c r="CV47" s="662"/>
      <c r="CW47" s="662"/>
      <c r="CX47" s="662"/>
      <c r="CY47" s="663"/>
      <c r="CZ47" s="666">
        <v>0.6</v>
      </c>
      <c r="DA47" s="695"/>
      <c r="DB47" s="695"/>
      <c r="DC47" s="696"/>
      <c r="DD47" s="669">
        <v>36610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176</v>
      </c>
      <c r="CS48" s="664"/>
      <c r="CT48" s="664"/>
      <c r="CU48" s="664"/>
      <c r="CV48" s="664"/>
      <c r="CW48" s="664"/>
      <c r="CX48" s="664"/>
      <c r="CY48" s="665"/>
      <c r="CZ48" s="666" t="s">
        <v>129</v>
      </c>
      <c r="DA48" s="667"/>
      <c r="DB48" s="667"/>
      <c r="DC48" s="668"/>
      <c r="DD48" s="669" t="s">
        <v>176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12505563</v>
      </c>
      <c r="CS49" s="677"/>
      <c r="CT49" s="677"/>
      <c r="CU49" s="677"/>
      <c r="CV49" s="677"/>
      <c r="CW49" s="677"/>
      <c r="CX49" s="677"/>
      <c r="CY49" s="678"/>
      <c r="CZ49" s="679">
        <v>100</v>
      </c>
      <c r="DA49" s="680"/>
      <c r="DB49" s="680"/>
      <c r="DC49" s="681"/>
      <c r="DD49" s="682">
        <v>9570664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bLS0d8rfB6TotKZXL2DRqxfV26/y+Wf7ckoGA51NEWj1EYDqSV7yS1lQcZ4nWQyS683V2N1ND8n25psD94W7nA==" saltValue="GSnGPE5Qu1mRzswaeXB01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380</v>
      </c>
      <c r="C7" s="1140"/>
      <c r="D7" s="1140"/>
      <c r="E7" s="1140"/>
      <c r="F7" s="1140"/>
      <c r="G7" s="1140"/>
      <c r="H7" s="1140"/>
      <c r="I7" s="1140"/>
      <c r="J7" s="1140"/>
      <c r="K7" s="1140"/>
      <c r="L7" s="1140"/>
      <c r="M7" s="1140"/>
      <c r="N7" s="1140"/>
      <c r="O7" s="1140"/>
      <c r="P7" s="1141"/>
      <c r="Q7" s="1193">
        <v>12742</v>
      </c>
      <c r="R7" s="1194"/>
      <c r="S7" s="1194"/>
      <c r="T7" s="1194"/>
      <c r="U7" s="1194"/>
      <c r="V7" s="1194">
        <v>12506</v>
      </c>
      <c r="W7" s="1194"/>
      <c r="X7" s="1194"/>
      <c r="Y7" s="1194"/>
      <c r="Z7" s="1194"/>
      <c r="AA7" s="1194">
        <v>236</v>
      </c>
      <c r="AB7" s="1194"/>
      <c r="AC7" s="1194"/>
      <c r="AD7" s="1194"/>
      <c r="AE7" s="1195"/>
      <c r="AF7" s="1196">
        <v>192</v>
      </c>
      <c r="AG7" s="1197"/>
      <c r="AH7" s="1197"/>
      <c r="AI7" s="1197"/>
      <c r="AJ7" s="1198"/>
      <c r="AK7" s="1180">
        <v>512</v>
      </c>
      <c r="AL7" s="1181"/>
      <c r="AM7" s="1181"/>
      <c r="AN7" s="1181"/>
      <c r="AO7" s="1181"/>
      <c r="AP7" s="1181">
        <v>13734</v>
      </c>
      <c r="AQ7" s="1181"/>
      <c r="AR7" s="1181"/>
      <c r="AS7" s="1181"/>
      <c r="AT7" s="1181"/>
      <c r="AU7" s="1182" t="s">
        <v>589</v>
      </c>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581</v>
      </c>
      <c r="BT7" s="1185"/>
      <c r="BU7" s="1185"/>
      <c r="BV7" s="1185"/>
      <c r="BW7" s="1185"/>
      <c r="BX7" s="1185"/>
      <c r="BY7" s="1185"/>
      <c r="BZ7" s="1185"/>
      <c r="CA7" s="1185"/>
      <c r="CB7" s="1185"/>
      <c r="CC7" s="1185"/>
      <c r="CD7" s="1185"/>
      <c r="CE7" s="1185"/>
      <c r="CF7" s="1185"/>
      <c r="CG7" s="1186"/>
      <c r="CH7" s="1177">
        <v>0</v>
      </c>
      <c r="CI7" s="1178"/>
      <c r="CJ7" s="1178"/>
      <c r="CK7" s="1178"/>
      <c r="CL7" s="1179"/>
      <c r="CM7" s="1177">
        <v>65</v>
      </c>
      <c r="CN7" s="1178"/>
      <c r="CO7" s="1178"/>
      <c r="CP7" s="1178"/>
      <c r="CQ7" s="1179"/>
      <c r="CR7" s="1177">
        <v>10</v>
      </c>
      <c r="CS7" s="1178"/>
      <c r="CT7" s="1178"/>
      <c r="CU7" s="1178"/>
      <c r="CV7" s="1179"/>
      <c r="CW7" s="1177">
        <v>0</v>
      </c>
      <c r="CX7" s="1178"/>
      <c r="CY7" s="1178"/>
      <c r="CZ7" s="1178"/>
      <c r="DA7" s="1179"/>
      <c r="DB7" s="1177">
        <v>89</v>
      </c>
      <c r="DC7" s="1178"/>
      <c r="DD7" s="1178"/>
      <c r="DE7" s="1178"/>
      <c r="DF7" s="1179"/>
      <c r="DG7" s="1177">
        <v>0</v>
      </c>
      <c r="DH7" s="1178"/>
      <c r="DI7" s="1178"/>
      <c r="DJ7" s="1178"/>
      <c r="DK7" s="1179"/>
      <c r="DL7" s="1177">
        <v>0</v>
      </c>
      <c r="DM7" s="1178"/>
      <c r="DN7" s="1178"/>
      <c r="DO7" s="1178"/>
      <c r="DP7" s="1179"/>
      <c r="DQ7" s="1177">
        <v>0</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382</v>
      </c>
      <c r="B23" s="1033" t="s">
        <v>383</v>
      </c>
      <c r="C23" s="1034"/>
      <c r="D23" s="1034"/>
      <c r="E23" s="1034"/>
      <c r="F23" s="1034"/>
      <c r="G23" s="1034"/>
      <c r="H23" s="1034"/>
      <c r="I23" s="1034"/>
      <c r="J23" s="1034"/>
      <c r="K23" s="1034"/>
      <c r="L23" s="1034"/>
      <c r="M23" s="1034"/>
      <c r="N23" s="1034"/>
      <c r="O23" s="1034"/>
      <c r="P23" s="1035"/>
      <c r="Q23" s="1157">
        <v>12742</v>
      </c>
      <c r="R23" s="1158"/>
      <c r="S23" s="1158"/>
      <c r="T23" s="1158"/>
      <c r="U23" s="1158"/>
      <c r="V23" s="1158">
        <v>12506</v>
      </c>
      <c r="W23" s="1158"/>
      <c r="X23" s="1158"/>
      <c r="Y23" s="1158"/>
      <c r="Z23" s="1158"/>
      <c r="AA23" s="1158">
        <v>236</v>
      </c>
      <c r="AB23" s="1158"/>
      <c r="AC23" s="1158"/>
      <c r="AD23" s="1158"/>
      <c r="AE23" s="1159"/>
      <c r="AF23" s="1160">
        <v>192</v>
      </c>
      <c r="AG23" s="1158"/>
      <c r="AH23" s="1158"/>
      <c r="AI23" s="1158"/>
      <c r="AJ23" s="1161"/>
      <c r="AK23" s="1162"/>
      <c r="AL23" s="1163"/>
      <c r="AM23" s="1163"/>
      <c r="AN23" s="1163"/>
      <c r="AO23" s="1163"/>
      <c r="AP23" s="1158">
        <v>13734</v>
      </c>
      <c r="AQ23" s="1158"/>
      <c r="AR23" s="1158"/>
      <c r="AS23" s="1158"/>
      <c r="AT23" s="1158"/>
      <c r="AU23" s="1164"/>
      <c r="AV23" s="1164"/>
      <c r="AW23" s="1164"/>
      <c r="AX23" s="1164"/>
      <c r="AY23" s="1165"/>
      <c r="AZ23" s="1154" t="s">
        <v>384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8" t="s">
        <v>390</v>
      </c>
      <c r="AG26" s="1097"/>
      <c r="AH26" s="1097"/>
      <c r="AI26" s="1097"/>
      <c r="AJ26" s="1149"/>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395</v>
      </c>
      <c r="C28" s="1140"/>
      <c r="D28" s="1140"/>
      <c r="E28" s="1140"/>
      <c r="F28" s="1140"/>
      <c r="G28" s="1140"/>
      <c r="H28" s="1140"/>
      <c r="I28" s="1140"/>
      <c r="J28" s="1140"/>
      <c r="K28" s="1140"/>
      <c r="L28" s="1140"/>
      <c r="M28" s="1140"/>
      <c r="N28" s="1140"/>
      <c r="O28" s="1140"/>
      <c r="P28" s="1141"/>
      <c r="Q28" s="1142">
        <v>3340</v>
      </c>
      <c r="R28" s="1143"/>
      <c r="S28" s="1143"/>
      <c r="T28" s="1143"/>
      <c r="U28" s="1143"/>
      <c r="V28" s="1143">
        <v>3312</v>
      </c>
      <c r="W28" s="1143"/>
      <c r="X28" s="1143"/>
      <c r="Y28" s="1143"/>
      <c r="Z28" s="1143"/>
      <c r="AA28" s="1143">
        <v>28</v>
      </c>
      <c r="AB28" s="1143"/>
      <c r="AC28" s="1143"/>
      <c r="AD28" s="1143"/>
      <c r="AE28" s="1144"/>
      <c r="AF28" s="1145">
        <v>28</v>
      </c>
      <c r="AG28" s="1143"/>
      <c r="AH28" s="1143"/>
      <c r="AI28" s="1143"/>
      <c r="AJ28" s="1146"/>
      <c r="AK28" s="1147">
        <v>243</v>
      </c>
      <c r="AL28" s="1135"/>
      <c r="AM28" s="1135"/>
      <c r="AN28" s="1135"/>
      <c r="AO28" s="1135"/>
      <c r="AP28" s="1135" t="s">
        <v>588</v>
      </c>
      <c r="AQ28" s="1135"/>
      <c r="AR28" s="1135"/>
      <c r="AS28" s="1135"/>
      <c r="AT28" s="1135"/>
      <c r="AU28" s="1135" t="s">
        <v>588</v>
      </c>
      <c r="AV28" s="1135"/>
      <c r="AW28" s="1135"/>
      <c r="AX28" s="1135"/>
      <c r="AY28" s="1135"/>
      <c r="AZ28" s="1136" t="s">
        <v>588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396</v>
      </c>
      <c r="C29" s="1127"/>
      <c r="D29" s="1127"/>
      <c r="E29" s="1127"/>
      <c r="F29" s="1127"/>
      <c r="G29" s="1127"/>
      <c r="H29" s="1127"/>
      <c r="I29" s="1127"/>
      <c r="J29" s="1127"/>
      <c r="K29" s="1127"/>
      <c r="L29" s="1127"/>
      <c r="M29" s="1127"/>
      <c r="N29" s="1127"/>
      <c r="O29" s="1127"/>
      <c r="P29" s="1128"/>
      <c r="Q29" s="1132">
        <v>2699</v>
      </c>
      <c r="R29" s="1133"/>
      <c r="S29" s="1133"/>
      <c r="T29" s="1133"/>
      <c r="U29" s="1133"/>
      <c r="V29" s="1133">
        <v>2696</v>
      </c>
      <c r="W29" s="1133"/>
      <c r="X29" s="1133"/>
      <c r="Y29" s="1133"/>
      <c r="Z29" s="1133"/>
      <c r="AA29" s="1133">
        <v>3</v>
      </c>
      <c r="AB29" s="1133"/>
      <c r="AC29" s="1133"/>
      <c r="AD29" s="1133"/>
      <c r="AE29" s="1134"/>
      <c r="AF29" s="1108">
        <v>3</v>
      </c>
      <c r="AG29" s="1109"/>
      <c r="AH29" s="1109"/>
      <c r="AI29" s="1109"/>
      <c r="AJ29" s="1110"/>
      <c r="AK29" s="1069">
        <v>423</v>
      </c>
      <c r="AL29" s="1060"/>
      <c r="AM29" s="1060"/>
      <c r="AN29" s="1060"/>
      <c r="AO29" s="1060"/>
      <c r="AP29" s="1060" t="s">
        <v>588</v>
      </c>
      <c r="AQ29" s="1060"/>
      <c r="AR29" s="1060"/>
      <c r="AS29" s="1060"/>
      <c r="AT29" s="1060"/>
      <c r="AU29" s="1060" t="s">
        <v>588</v>
      </c>
      <c r="AV29" s="1060"/>
      <c r="AW29" s="1060"/>
      <c r="AX29" s="1060"/>
      <c r="AY29" s="1060"/>
      <c r="AZ29" s="1131" t="s">
        <v>588</v>
      </c>
      <c r="BA29" s="1131"/>
      <c r="BB29" s="1131"/>
      <c r="BC29" s="1131"/>
      <c r="BD29" s="1131"/>
      <c r="BE29" s="1121" t="s">
        <v>590</v>
      </c>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397</v>
      </c>
      <c r="C30" s="1127"/>
      <c r="D30" s="1127"/>
      <c r="E30" s="1127"/>
      <c r="F30" s="1127"/>
      <c r="G30" s="1127"/>
      <c r="H30" s="1127"/>
      <c r="I30" s="1127"/>
      <c r="J30" s="1127"/>
      <c r="K30" s="1127"/>
      <c r="L30" s="1127"/>
      <c r="M30" s="1127"/>
      <c r="N30" s="1127"/>
      <c r="O30" s="1127"/>
      <c r="P30" s="1128"/>
      <c r="Q30" s="1132">
        <v>309</v>
      </c>
      <c r="R30" s="1133"/>
      <c r="S30" s="1133"/>
      <c r="T30" s="1133"/>
      <c r="U30" s="1133"/>
      <c r="V30" s="1133">
        <v>305</v>
      </c>
      <c r="W30" s="1133"/>
      <c r="X30" s="1133"/>
      <c r="Y30" s="1133"/>
      <c r="Z30" s="1133"/>
      <c r="AA30" s="1133">
        <v>4</v>
      </c>
      <c r="AB30" s="1133"/>
      <c r="AC30" s="1133"/>
      <c r="AD30" s="1133"/>
      <c r="AE30" s="1134"/>
      <c r="AF30" s="1108">
        <v>4</v>
      </c>
      <c r="AG30" s="1109"/>
      <c r="AH30" s="1109"/>
      <c r="AI30" s="1109"/>
      <c r="AJ30" s="1110"/>
      <c r="AK30" s="1069">
        <v>404</v>
      </c>
      <c r="AL30" s="1060"/>
      <c r="AM30" s="1060"/>
      <c r="AN30" s="1060"/>
      <c r="AO30" s="1060"/>
      <c r="AP30" s="1060" t="s">
        <v>588</v>
      </c>
      <c r="AQ30" s="1060"/>
      <c r="AR30" s="1060"/>
      <c r="AS30" s="1060"/>
      <c r="AT30" s="1060"/>
      <c r="AU30" s="1060" t="s">
        <v>588</v>
      </c>
      <c r="AV30" s="1060"/>
      <c r="AW30" s="1060"/>
      <c r="AX30" s="1060"/>
      <c r="AY30" s="1060"/>
      <c r="AZ30" s="1131" t="s">
        <v>588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398</v>
      </c>
      <c r="C31" s="1127"/>
      <c r="D31" s="1127"/>
      <c r="E31" s="1127"/>
      <c r="F31" s="1127"/>
      <c r="G31" s="1127"/>
      <c r="H31" s="1127"/>
      <c r="I31" s="1127"/>
      <c r="J31" s="1127"/>
      <c r="K31" s="1127"/>
      <c r="L31" s="1127"/>
      <c r="M31" s="1127"/>
      <c r="N31" s="1127"/>
      <c r="O31" s="1127"/>
      <c r="P31" s="1128"/>
      <c r="Q31" s="1132">
        <v>457</v>
      </c>
      <c r="R31" s="1133"/>
      <c r="S31" s="1133"/>
      <c r="T31" s="1133"/>
      <c r="U31" s="1133"/>
      <c r="V31" s="1133">
        <v>442</v>
      </c>
      <c r="W31" s="1133"/>
      <c r="X31" s="1133"/>
      <c r="Y31" s="1133"/>
      <c r="Z31" s="1133"/>
      <c r="AA31" s="1133">
        <v>15</v>
      </c>
      <c r="AB31" s="1133"/>
      <c r="AC31" s="1133"/>
      <c r="AD31" s="1133"/>
      <c r="AE31" s="1134"/>
      <c r="AF31" s="1108">
        <v>723</v>
      </c>
      <c r="AG31" s="1109"/>
      <c r="AH31" s="1109"/>
      <c r="AI31" s="1109"/>
      <c r="AJ31" s="1110"/>
      <c r="AK31" s="1069">
        <v>104</v>
      </c>
      <c r="AL31" s="1060"/>
      <c r="AM31" s="1060"/>
      <c r="AN31" s="1060"/>
      <c r="AO31" s="1060"/>
      <c r="AP31" s="1060">
        <v>1923</v>
      </c>
      <c r="AQ31" s="1060"/>
      <c r="AR31" s="1060"/>
      <c r="AS31" s="1060"/>
      <c r="AT31" s="1060"/>
      <c r="AU31" s="1060">
        <v>877</v>
      </c>
      <c r="AV31" s="1060"/>
      <c r="AW31" s="1060"/>
      <c r="AX31" s="1060"/>
      <c r="AY31" s="1060"/>
      <c r="AZ31" s="1131" t="s">
        <v>578</v>
      </c>
      <c r="BA31" s="1131"/>
      <c r="BB31" s="1131"/>
      <c r="BC31" s="1131"/>
      <c r="BD31" s="1131"/>
      <c r="BE31" s="1121" t="s">
        <v>399</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400</v>
      </c>
      <c r="C32" s="1127"/>
      <c r="D32" s="1127"/>
      <c r="E32" s="1127"/>
      <c r="F32" s="1127"/>
      <c r="G32" s="1127"/>
      <c r="H32" s="1127"/>
      <c r="I32" s="1127"/>
      <c r="J32" s="1127"/>
      <c r="K32" s="1127"/>
      <c r="L32" s="1127"/>
      <c r="M32" s="1127"/>
      <c r="N32" s="1127"/>
      <c r="O32" s="1127"/>
      <c r="P32" s="1128"/>
      <c r="Q32" s="1132">
        <v>97</v>
      </c>
      <c r="R32" s="1133"/>
      <c r="S32" s="1133"/>
      <c r="T32" s="1133"/>
      <c r="U32" s="1133"/>
      <c r="V32" s="1133">
        <v>97</v>
      </c>
      <c r="W32" s="1133"/>
      <c r="X32" s="1133"/>
      <c r="Y32" s="1133"/>
      <c r="Z32" s="1133"/>
      <c r="AA32" s="1133">
        <v>0</v>
      </c>
      <c r="AB32" s="1133"/>
      <c r="AC32" s="1133"/>
      <c r="AD32" s="1133"/>
      <c r="AE32" s="1134"/>
      <c r="AF32" s="1108">
        <v>0</v>
      </c>
      <c r="AG32" s="1109"/>
      <c r="AH32" s="1109"/>
      <c r="AI32" s="1109"/>
      <c r="AJ32" s="1110"/>
      <c r="AK32" s="1069">
        <v>34</v>
      </c>
      <c r="AL32" s="1060"/>
      <c r="AM32" s="1060"/>
      <c r="AN32" s="1060"/>
      <c r="AO32" s="1060"/>
      <c r="AP32" s="1060">
        <v>752</v>
      </c>
      <c r="AQ32" s="1060"/>
      <c r="AR32" s="1060"/>
      <c r="AS32" s="1060"/>
      <c r="AT32" s="1060"/>
      <c r="AU32" s="1060">
        <v>415</v>
      </c>
      <c r="AV32" s="1060"/>
      <c r="AW32" s="1060"/>
      <c r="AX32" s="1060"/>
      <c r="AY32" s="1060"/>
      <c r="AZ32" s="1131" t="s">
        <v>579</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402</v>
      </c>
      <c r="C33" s="1127"/>
      <c r="D33" s="1127"/>
      <c r="E33" s="1127"/>
      <c r="F33" s="1127"/>
      <c r="G33" s="1127"/>
      <c r="H33" s="1127"/>
      <c r="I33" s="1127"/>
      <c r="J33" s="1127"/>
      <c r="K33" s="1127"/>
      <c r="L33" s="1127"/>
      <c r="M33" s="1127"/>
      <c r="N33" s="1127"/>
      <c r="O33" s="1127"/>
      <c r="P33" s="1128"/>
      <c r="Q33" s="1132">
        <v>485</v>
      </c>
      <c r="R33" s="1133"/>
      <c r="S33" s="1133"/>
      <c r="T33" s="1133"/>
      <c r="U33" s="1133"/>
      <c r="V33" s="1133">
        <v>485</v>
      </c>
      <c r="W33" s="1133"/>
      <c r="X33" s="1133"/>
      <c r="Y33" s="1133"/>
      <c r="Z33" s="1133"/>
      <c r="AA33" s="1133">
        <v>0</v>
      </c>
      <c r="AB33" s="1133"/>
      <c r="AC33" s="1133"/>
      <c r="AD33" s="1133"/>
      <c r="AE33" s="1134"/>
      <c r="AF33" s="1108">
        <v>0</v>
      </c>
      <c r="AG33" s="1109"/>
      <c r="AH33" s="1109"/>
      <c r="AI33" s="1109"/>
      <c r="AJ33" s="1110"/>
      <c r="AK33" s="1069">
        <v>355</v>
      </c>
      <c r="AL33" s="1060"/>
      <c r="AM33" s="1060"/>
      <c r="AN33" s="1060"/>
      <c r="AO33" s="1060"/>
      <c r="AP33" s="1060">
        <v>2246</v>
      </c>
      <c r="AQ33" s="1060"/>
      <c r="AR33" s="1060"/>
      <c r="AS33" s="1060"/>
      <c r="AT33" s="1060"/>
      <c r="AU33" s="1060">
        <v>2241</v>
      </c>
      <c r="AV33" s="1060"/>
      <c r="AW33" s="1060"/>
      <c r="AX33" s="1060"/>
      <c r="AY33" s="1060"/>
      <c r="AZ33" s="1131" t="s">
        <v>580</v>
      </c>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404</v>
      </c>
      <c r="C34" s="1127"/>
      <c r="D34" s="1127"/>
      <c r="E34" s="1127"/>
      <c r="F34" s="1127"/>
      <c r="G34" s="1127"/>
      <c r="H34" s="1127"/>
      <c r="I34" s="1127"/>
      <c r="J34" s="1127"/>
      <c r="K34" s="1127"/>
      <c r="L34" s="1127"/>
      <c r="M34" s="1127"/>
      <c r="N34" s="1127"/>
      <c r="O34" s="1127"/>
      <c r="P34" s="1128"/>
      <c r="Q34" s="1132">
        <v>636</v>
      </c>
      <c r="R34" s="1133"/>
      <c r="S34" s="1133"/>
      <c r="T34" s="1133"/>
      <c r="U34" s="1133"/>
      <c r="V34" s="1133">
        <v>636</v>
      </c>
      <c r="W34" s="1133"/>
      <c r="X34" s="1133"/>
      <c r="Y34" s="1133"/>
      <c r="Z34" s="1133"/>
      <c r="AA34" s="1133">
        <v>0</v>
      </c>
      <c r="AB34" s="1133"/>
      <c r="AC34" s="1133"/>
      <c r="AD34" s="1133"/>
      <c r="AE34" s="1134"/>
      <c r="AF34" s="1108">
        <v>0</v>
      </c>
      <c r="AG34" s="1109"/>
      <c r="AH34" s="1109"/>
      <c r="AI34" s="1109"/>
      <c r="AJ34" s="1110"/>
      <c r="AK34" s="1069">
        <v>207</v>
      </c>
      <c r="AL34" s="1060"/>
      <c r="AM34" s="1060"/>
      <c r="AN34" s="1060"/>
      <c r="AO34" s="1060"/>
      <c r="AP34" s="1060">
        <v>5220</v>
      </c>
      <c r="AQ34" s="1060"/>
      <c r="AR34" s="1060"/>
      <c r="AS34" s="1060"/>
      <c r="AT34" s="1060"/>
      <c r="AU34" s="1060">
        <v>5016</v>
      </c>
      <c r="AV34" s="1060"/>
      <c r="AW34" s="1060"/>
      <c r="AX34" s="1060"/>
      <c r="AY34" s="1060"/>
      <c r="AZ34" s="1131" t="s">
        <v>579</v>
      </c>
      <c r="BA34" s="1131"/>
      <c r="BB34" s="1131"/>
      <c r="BC34" s="1131"/>
      <c r="BD34" s="1131"/>
      <c r="BE34" s="1121" t="s">
        <v>403</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382</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758</v>
      </c>
      <c r="AG63" s="1048"/>
      <c r="AH63" s="1048"/>
      <c r="AI63" s="1048"/>
      <c r="AJ63" s="1119"/>
      <c r="AK63" s="1120"/>
      <c r="AL63" s="1052"/>
      <c r="AM63" s="1052"/>
      <c r="AN63" s="1052"/>
      <c r="AO63" s="1052"/>
      <c r="AP63" s="1048">
        <v>10141</v>
      </c>
      <c r="AQ63" s="1048"/>
      <c r="AR63" s="1048"/>
      <c r="AS63" s="1048"/>
      <c r="AT63" s="1048"/>
      <c r="AU63" s="1048">
        <v>8549</v>
      </c>
      <c r="AV63" s="1048"/>
      <c r="AW63" s="1048"/>
      <c r="AX63" s="1048"/>
      <c r="AY63" s="1048"/>
      <c r="AZ63" s="1114"/>
      <c r="BA63" s="1114"/>
      <c r="BB63" s="1114"/>
      <c r="BC63" s="1114"/>
      <c r="BD63" s="1114"/>
      <c r="BE63" s="1049"/>
      <c r="BF63" s="1049"/>
      <c r="BG63" s="1049"/>
      <c r="BH63" s="1049"/>
      <c r="BI63" s="1050"/>
      <c r="BJ63" s="1115" t="s">
        <v>407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582</v>
      </c>
      <c r="C68" s="1075"/>
      <c r="D68" s="1075"/>
      <c r="E68" s="1075"/>
      <c r="F68" s="1075"/>
      <c r="G68" s="1075"/>
      <c r="H68" s="1075"/>
      <c r="I68" s="1075"/>
      <c r="J68" s="1075"/>
      <c r="K68" s="1075"/>
      <c r="L68" s="1075"/>
      <c r="M68" s="1075"/>
      <c r="N68" s="1075"/>
      <c r="O68" s="1075"/>
      <c r="P68" s="1076"/>
      <c r="Q68" s="1077">
        <v>67</v>
      </c>
      <c r="R68" s="1071"/>
      <c r="S68" s="1071"/>
      <c r="T68" s="1071"/>
      <c r="U68" s="1071"/>
      <c r="V68" s="1071">
        <v>63</v>
      </c>
      <c r="W68" s="1071"/>
      <c r="X68" s="1071"/>
      <c r="Y68" s="1071"/>
      <c r="Z68" s="1071"/>
      <c r="AA68" s="1071">
        <v>4</v>
      </c>
      <c r="AB68" s="1071"/>
      <c r="AC68" s="1071"/>
      <c r="AD68" s="1071"/>
      <c r="AE68" s="1071"/>
      <c r="AF68" s="1071">
        <v>4</v>
      </c>
      <c r="AG68" s="1071"/>
      <c r="AH68" s="1071"/>
      <c r="AI68" s="1071"/>
      <c r="AJ68" s="1071"/>
      <c r="AK68" s="1071" t="s">
        <v>580</v>
      </c>
      <c r="AL68" s="1071"/>
      <c r="AM68" s="1071"/>
      <c r="AN68" s="1071"/>
      <c r="AO68" s="1071"/>
      <c r="AP68" s="1071" t="s">
        <v>579</v>
      </c>
      <c r="AQ68" s="1071"/>
      <c r="AR68" s="1071"/>
      <c r="AS68" s="1071"/>
      <c r="AT68" s="1071"/>
      <c r="AU68" s="1071" t="s">
        <v>579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583</v>
      </c>
      <c r="C69" s="1064"/>
      <c r="D69" s="1064"/>
      <c r="E69" s="1064"/>
      <c r="F69" s="1064"/>
      <c r="G69" s="1064"/>
      <c r="H69" s="1064"/>
      <c r="I69" s="1064"/>
      <c r="J69" s="1064"/>
      <c r="K69" s="1064"/>
      <c r="L69" s="1064"/>
      <c r="M69" s="1064"/>
      <c r="N69" s="1064"/>
      <c r="O69" s="1064"/>
      <c r="P69" s="1065"/>
      <c r="Q69" s="1066">
        <v>7030</v>
      </c>
      <c r="R69" s="1060"/>
      <c r="S69" s="1060"/>
      <c r="T69" s="1060"/>
      <c r="U69" s="1060"/>
      <c r="V69" s="1060">
        <v>6979</v>
      </c>
      <c r="W69" s="1060"/>
      <c r="X69" s="1060"/>
      <c r="Y69" s="1060"/>
      <c r="Z69" s="1060"/>
      <c r="AA69" s="1060">
        <v>51</v>
      </c>
      <c r="AB69" s="1060"/>
      <c r="AC69" s="1060"/>
      <c r="AD69" s="1060"/>
      <c r="AE69" s="1060"/>
      <c r="AF69" s="1060">
        <v>51</v>
      </c>
      <c r="AG69" s="1060"/>
      <c r="AH69" s="1060"/>
      <c r="AI69" s="1060"/>
      <c r="AJ69" s="1060"/>
      <c r="AK69" s="1060" t="s">
        <v>579</v>
      </c>
      <c r="AL69" s="1060"/>
      <c r="AM69" s="1060"/>
      <c r="AN69" s="1060"/>
      <c r="AO69" s="1060"/>
      <c r="AP69" s="1060" t="s">
        <v>579</v>
      </c>
      <c r="AQ69" s="1060"/>
      <c r="AR69" s="1060"/>
      <c r="AS69" s="1060"/>
      <c r="AT69" s="1060"/>
      <c r="AU69" s="1060" t="s">
        <v>580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584</v>
      </c>
      <c r="C70" s="1064"/>
      <c r="D70" s="1064"/>
      <c r="E70" s="1064"/>
      <c r="F70" s="1064"/>
      <c r="G70" s="1064"/>
      <c r="H70" s="1064"/>
      <c r="I70" s="1064"/>
      <c r="J70" s="1064"/>
      <c r="K70" s="1064"/>
      <c r="L70" s="1064"/>
      <c r="M70" s="1064"/>
      <c r="N70" s="1064"/>
      <c r="O70" s="1064"/>
      <c r="P70" s="1065"/>
      <c r="Q70" s="1066">
        <v>246</v>
      </c>
      <c r="R70" s="1060"/>
      <c r="S70" s="1060"/>
      <c r="T70" s="1060"/>
      <c r="U70" s="1060"/>
      <c r="V70" s="1060">
        <v>210</v>
      </c>
      <c r="W70" s="1060"/>
      <c r="X70" s="1060"/>
      <c r="Y70" s="1060"/>
      <c r="Z70" s="1060"/>
      <c r="AA70" s="1060">
        <v>37</v>
      </c>
      <c r="AB70" s="1060"/>
      <c r="AC70" s="1060"/>
      <c r="AD70" s="1060"/>
      <c r="AE70" s="1060"/>
      <c r="AF70" s="1060">
        <v>37</v>
      </c>
      <c r="AG70" s="1060"/>
      <c r="AH70" s="1060"/>
      <c r="AI70" s="1060"/>
      <c r="AJ70" s="1060"/>
      <c r="AK70" s="1060" t="s">
        <v>580</v>
      </c>
      <c r="AL70" s="1060"/>
      <c r="AM70" s="1060"/>
      <c r="AN70" s="1060"/>
      <c r="AO70" s="1060"/>
      <c r="AP70" s="1060" t="s">
        <v>579</v>
      </c>
      <c r="AQ70" s="1060"/>
      <c r="AR70" s="1060"/>
      <c r="AS70" s="1060"/>
      <c r="AT70" s="1060"/>
      <c r="AU70" s="1060" t="s">
        <v>580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585</v>
      </c>
      <c r="C71" s="1064"/>
      <c r="D71" s="1064"/>
      <c r="E71" s="1064"/>
      <c r="F71" s="1064"/>
      <c r="G71" s="1064"/>
      <c r="H71" s="1064"/>
      <c r="I71" s="1064"/>
      <c r="J71" s="1064"/>
      <c r="K71" s="1064"/>
      <c r="L71" s="1064"/>
      <c r="M71" s="1064"/>
      <c r="N71" s="1064"/>
      <c r="O71" s="1064"/>
      <c r="P71" s="1065"/>
      <c r="Q71" s="1066">
        <v>112</v>
      </c>
      <c r="R71" s="1060"/>
      <c r="S71" s="1060"/>
      <c r="T71" s="1060"/>
      <c r="U71" s="1060"/>
      <c r="V71" s="1060">
        <v>110</v>
      </c>
      <c r="W71" s="1060"/>
      <c r="X71" s="1060"/>
      <c r="Y71" s="1060"/>
      <c r="Z71" s="1060"/>
      <c r="AA71" s="1060">
        <v>2</v>
      </c>
      <c r="AB71" s="1060"/>
      <c r="AC71" s="1060"/>
      <c r="AD71" s="1060"/>
      <c r="AE71" s="1060"/>
      <c r="AF71" s="1060">
        <v>2</v>
      </c>
      <c r="AG71" s="1060"/>
      <c r="AH71" s="1060"/>
      <c r="AI71" s="1060"/>
      <c r="AJ71" s="1060"/>
      <c r="AK71" s="1060" t="s">
        <v>579</v>
      </c>
      <c r="AL71" s="1060"/>
      <c r="AM71" s="1060"/>
      <c r="AN71" s="1060"/>
      <c r="AO71" s="1060"/>
      <c r="AP71" s="1060" t="s">
        <v>579</v>
      </c>
      <c r="AQ71" s="1060"/>
      <c r="AR71" s="1060"/>
      <c r="AS71" s="1060"/>
      <c r="AT71" s="1060"/>
      <c r="AU71" s="1060" t="s">
        <v>579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586</v>
      </c>
      <c r="C72" s="1064"/>
      <c r="D72" s="1064"/>
      <c r="E72" s="1064"/>
      <c r="F72" s="1064"/>
      <c r="G72" s="1064"/>
      <c r="H72" s="1064"/>
      <c r="I72" s="1064"/>
      <c r="J72" s="1064"/>
      <c r="K72" s="1064"/>
      <c r="L72" s="1064"/>
      <c r="M72" s="1064"/>
      <c r="N72" s="1064"/>
      <c r="O72" s="1064"/>
      <c r="P72" s="1065"/>
      <c r="Q72" s="1066">
        <v>254</v>
      </c>
      <c r="R72" s="1060"/>
      <c r="S72" s="1060"/>
      <c r="T72" s="1060"/>
      <c r="U72" s="1060"/>
      <c r="V72" s="1060">
        <v>245</v>
      </c>
      <c r="W72" s="1060"/>
      <c r="X72" s="1060"/>
      <c r="Y72" s="1060"/>
      <c r="Z72" s="1060"/>
      <c r="AA72" s="1060">
        <v>10</v>
      </c>
      <c r="AB72" s="1060"/>
      <c r="AC72" s="1060"/>
      <c r="AD72" s="1060"/>
      <c r="AE72" s="1060"/>
      <c r="AF72" s="1060">
        <v>10</v>
      </c>
      <c r="AG72" s="1060"/>
      <c r="AH72" s="1060"/>
      <c r="AI72" s="1060"/>
      <c r="AJ72" s="1060"/>
      <c r="AK72" s="1060" t="s">
        <v>580</v>
      </c>
      <c r="AL72" s="1060"/>
      <c r="AM72" s="1060"/>
      <c r="AN72" s="1060"/>
      <c r="AO72" s="1060"/>
      <c r="AP72" s="1060" t="s">
        <v>579</v>
      </c>
      <c r="AQ72" s="1060"/>
      <c r="AR72" s="1060"/>
      <c r="AS72" s="1060"/>
      <c r="AT72" s="1060"/>
      <c r="AU72" s="1060" t="s">
        <v>580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587</v>
      </c>
      <c r="C73" s="1064"/>
      <c r="D73" s="1064"/>
      <c r="E73" s="1064"/>
      <c r="F73" s="1064"/>
      <c r="G73" s="1064"/>
      <c r="H73" s="1064"/>
      <c r="I73" s="1064"/>
      <c r="J73" s="1064"/>
      <c r="K73" s="1064"/>
      <c r="L73" s="1064"/>
      <c r="M73" s="1064"/>
      <c r="N73" s="1064"/>
      <c r="O73" s="1064"/>
      <c r="P73" s="1065"/>
      <c r="Q73" s="1066">
        <v>257193</v>
      </c>
      <c r="R73" s="1060"/>
      <c r="S73" s="1060"/>
      <c r="T73" s="1060"/>
      <c r="U73" s="1060"/>
      <c r="V73" s="1060">
        <v>247302</v>
      </c>
      <c r="W73" s="1060"/>
      <c r="X73" s="1060"/>
      <c r="Y73" s="1060"/>
      <c r="Z73" s="1060"/>
      <c r="AA73" s="1060">
        <v>9891</v>
      </c>
      <c r="AB73" s="1060"/>
      <c r="AC73" s="1060"/>
      <c r="AD73" s="1060"/>
      <c r="AE73" s="1060"/>
      <c r="AF73" s="1060">
        <v>9891</v>
      </c>
      <c r="AG73" s="1060"/>
      <c r="AH73" s="1060"/>
      <c r="AI73" s="1060"/>
      <c r="AJ73" s="1060"/>
      <c r="AK73" s="1060" t="s">
        <v>579</v>
      </c>
      <c r="AL73" s="1060"/>
      <c r="AM73" s="1060"/>
      <c r="AN73" s="1060"/>
      <c r="AO73" s="1060"/>
      <c r="AP73" s="1060" t="s">
        <v>580</v>
      </c>
      <c r="AQ73" s="1060"/>
      <c r="AR73" s="1060"/>
      <c r="AS73" s="1060"/>
      <c r="AT73" s="1060"/>
      <c r="AU73" s="1060" t="s">
        <v>580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382</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9995</v>
      </c>
      <c r="AG88" s="1048"/>
      <c r="AH88" s="1048"/>
      <c r="AI88" s="1048"/>
      <c r="AJ88" s="1048"/>
      <c r="AK88" s="1052"/>
      <c r="AL88" s="1052"/>
      <c r="AM88" s="1052"/>
      <c r="AN88" s="1052"/>
      <c r="AO88" s="1052"/>
      <c r="AP88" s="1048" t="s">
        <v>588</v>
      </c>
      <c r="AQ88" s="1048"/>
      <c r="AR88" s="1048"/>
      <c r="AS88" s="1048"/>
      <c r="AT88" s="1048"/>
      <c r="AU88" s="1048" t="s">
        <v>588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v>
      </c>
      <c r="CS102" s="1040"/>
      <c r="CT102" s="1040"/>
      <c r="CU102" s="1040"/>
      <c r="CV102" s="1041"/>
      <c r="CW102" s="1039">
        <v>0</v>
      </c>
      <c r="CX102" s="1040"/>
      <c r="CY102" s="1040"/>
      <c r="CZ102" s="1040"/>
      <c r="DA102" s="1041"/>
      <c r="DB102" s="1039">
        <v>89</v>
      </c>
      <c r="DC102" s="1040"/>
      <c r="DD102" s="1040"/>
      <c r="DE102" s="1040"/>
      <c r="DF102" s="1041"/>
      <c r="DG102" s="1039">
        <v>0</v>
      </c>
      <c r="DH102" s="1040"/>
      <c r="DI102" s="1040"/>
      <c r="DJ102" s="1040"/>
      <c r="DK102" s="1041"/>
      <c r="DL102" s="1039">
        <v>0</v>
      </c>
      <c r="DM102" s="1040"/>
      <c r="DN102" s="1040"/>
      <c r="DO102" s="1040"/>
      <c r="DP102" s="1041"/>
      <c r="DQ102" s="1039">
        <v>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302</v>
      </c>
      <c r="AG109" s="983"/>
      <c r="AH109" s="983"/>
      <c r="AI109" s="983"/>
      <c r="AJ109" s="984"/>
      <c r="AK109" s="985" t="s">
        <v>301</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302</v>
      </c>
      <c r="BW109" s="983"/>
      <c r="BX109" s="983"/>
      <c r="BY109" s="983"/>
      <c r="BZ109" s="984"/>
      <c r="CA109" s="985" t="s">
        <v>301</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302</v>
      </c>
      <c r="DM109" s="983"/>
      <c r="DN109" s="983"/>
      <c r="DO109" s="983"/>
      <c r="DP109" s="984"/>
      <c r="DQ109" s="985" t="s">
        <v>301</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2328389</v>
      </c>
      <c r="AB110" s="976"/>
      <c r="AC110" s="976"/>
      <c r="AD110" s="976"/>
      <c r="AE110" s="977"/>
      <c r="AF110" s="978">
        <v>2154974</v>
      </c>
      <c r="AG110" s="976"/>
      <c r="AH110" s="976"/>
      <c r="AI110" s="976"/>
      <c r="AJ110" s="977"/>
      <c r="AK110" s="978">
        <v>2071636</v>
      </c>
      <c r="AL110" s="976"/>
      <c r="AM110" s="976"/>
      <c r="AN110" s="976"/>
      <c r="AO110" s="977"/>
      <c r="AP110" s="979">
        <v>30.7</v>
      </c>
      <c r="AQ110" s="980"/>
      <c r="AR110" s="980"/>
      <c r="AS110" s="980"/>
      <c r="AT110" s="981"/>
      <c r="AU110" s="1015" t="s">
        <v>71</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15856724</v>
      </c>
      <c r="BR110" s="923"/>
      <c r="BS110" s="923"/>
      <c r="BT110" s="923"/>
      <c r="BU110" s="923"/>
      <c r="BV110" s="923">
        <v>14946649</v>
      </c>
      <c r="BW110" s="923"/>
      <c r="BX110" s="923"/>
      <c r="BY110" s="923"/>
      <c r="BZ110" s="923"/>
      <c r="CA110" s="923">
        <v>13733646</v>
      </c>
      <c r="CB110" s="923"/>
      <c r="CC110" s="923"/>
      <c r="CD110" s="923"/>
      <c r="CE110" s="923"/>
      <c r="CF110" s="947">
        <v>203.2</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407</v>
      </c>
      <c r="DH110" s="923"/>
      <c r="DI110" s="923"/>
      <c r="DJ110" s="923"/>
      <c r="DK110" s="923"/>
      <c r="DL110" s="923" t="s">
        <v>129</v>
      </c>
      <c r="DM110" s="923"/>
      <c r="DN110" s="923"/>
      <c r="DO110" s="923"/>
      <c r="DP110" s="923"/>
      <c r="DQ110" s="923" t="s">
        <v>407</v>
      </c>
      <c r="DR110" s="923"/>
      <c r="DS110" s="923"/>
      <c r="DT110" s="923"/>
      <c r="DU110" s="923"/>
      <c r="DV110" s="924" t="s">
        <v>433</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433</v>
      </c>
      <c r="AB111" s="1004"/>
      <c r="AC111" s="1004"/>
      <c r="AD111" s="1004"/>
      <c r="AE111" s="1005"/>
      <c r="AF111" s="1006" t="s">
        <v>384</v>
      </c>
      <c r="AG111" s="1004"/>
      <c r="AH111" s="1004"/>
      <c r="AI111" s="1004"/>
      <c r="AJ111" s="1005"/>
      <c r="AK111" s="1006" t="s">
        <v>435</v>
      </c>
      <c r="AL111" s="1004"/>
      <c r="AM111" s="1004"/>
      <c r="AN111" s="1004"/>
      <c r="AO111" s="1005"/>
      <c r="AP111" s="1007" t="s">
        <v>384</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t="s">
        <v>129</v>
      </c>
      <c r="BR111" s="895"/>
      <c r="BS111" s="895"/>
      <c r="BT111" s="895"/>
      <c r="BU111" s="895"/>
      <c r="BV111" s="895" t="s">
        <v>407</v>
      </c>
      <c r="BW111" s="895"/>
      <c r="BX111" s="895"/>
      <c r="BY111" s="895"/>
      <c r="BZ111" s="895"/>
      <c r="CA111" s="895" t="s">
        <v>435</v>
      </c>
      <c r="CB111" s="895"/>
      <c r="CC111" s="895"/>
      <c r="CD111" s="895"/>
      <c r="CE111" s="895"/>
      <c r="CF111" s="956" t="s">
        <v>437</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384</v>
      </c>
      <c r="DM111" s="895"/>
      <c r="DN111" s="895"/>
      <c r="DO111" s="895"/>
      <c r="DP111" s="895"/>
      <c r="DQ111" s="895" t="s">
        <v>433</v>
      </c>
      <c r="DR111" s="895"/>
      <c r="DS111" s="895"/>
      <c r="DT111" s="895"/>
      <c r="DU111" s="895"/>
      <c r="DV111" s="872" t="s">
        <v>433</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384</v>
      </c>
      <c r="AB112" s="858"/>
      <c r="AC112" s="858"/>
      <c r="AD112" s="858"/>
      <c r="AE112" s="859"/>
      <c r="AF112" s="860" t="s">
        <v>433</v>
      </c>
      <c r="AG112" s="858"/>
      <c r="AH112" s="858"/>
      <c r="AI112" s="858"/>
      <c r="AJ112" s="859"/>
      <c r="AK112" s="860" t="s">
        <v>437</v>
      </c>
      <c r="AL112" s="858"/>
      <c r="AM112" s="858"/>
      <c r="AN112" s="858"/>
      <c r="AO112" s="859"/>
      <c r="AP112" s="905" t="s">
        <v>384</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9046114</v>
      </c>
      <c r="BR112" s="895"/>
      <c r="BS112" s="895"/>
      <c r="BT112" s="895"/>
      <c r="BU112" s="895"/>
      <c r="BV112" s="895">
        <v>9019811</v>
      </c>
      <c r="BW112" s="895"/>
      <c r="BX112" s="895"/>
      <c r="BY112" s="895"/>
      <c r="BZ112" s="895"/>
      <c r="CA112" s="895">
        <v>8549840</v>
      </c>
      <c r="CB112" s="895"/>
      <c r="CC112" s="895"/>
      <c r="CD112" s="895"/>
      <c r="CE112" s="895"/>
      <c r="CF112" s="956">
        <v>126.5</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384</v>
      </c>
      <c r="DH112" s="895"/>
      <c r="DI112" s="895"/>
      <c r="DJ112" s="895"/>
      <c r="DK112" s="895"/>
      <c r="DL112" s="895" t="s">
        <v>435</v>
      </c>
      <c r="DM112" s="895"/>
      <c r="DN112" s="895"/>
      <c r="DO112" s="895"/>
      <c r="DP112" s="895"/>
      <c r="DQ112" s="895" t="s">
        <v>437</v>
      </c>
      <c r="DR112" s="895"/>
      <c r="DS112" s="895"/>
      <c r="DT112" s="895"/>
      <c r="DU112" s="895"/>
      <c r="DV112" s="872" t="s">
        <v>384</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595713</v>
      </c>
      <c r="AB113" s="1004"/>
      <c r="AC113" s="1004"/>
      <c r="AD113" s="1004"/>
      <c r="AE113" s="1005"/>
      <c r="AF113" s="1006">
        <v>603660</v>
      </c>
      <c r="AG113" s="1004"/>
      <c r="AH113" s="1004"/>
      <c r="AI113" s="1004"/>
      <c r="AJ113" s="1005"/>
      <c r="AK113" s="1006">
        <v>581268</v>
      </c>
      <c r="AL113" s="1004"/>
      <c r="AM113" s="1004"/>
      <c r="AN113" s="1004"/>
      <c r="AO113" s="1005"/>
      <c r="AP113" s="1007">
        <v>8.6</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t="s">
        <v>384</v>
      </c>
      <c r="BR113" s="895"/>
      <c r="BS113" s="895"/>
      <c r="BT113" s="895"/>
      <c r="BU113" s="895"/>
      <c r="BV113" s="895" t="s">
        <v>437</v>
      </c>
      <c r="BW113" s="895"/>
      <c r="BX113" s="895"/>
      <c r="BY113" s="895"/>
      <c r="BZ113" s="895"/>
      <c r="CA113" s="895" t="s">
        <v>384</v>
      </c>
      <c r="CB113" s="895"/>
      <c r="CC113" s="895"/>
      <c r="CD113" s="895"/>
      <c r="CE113" s="895"/>
      <c r="CF113" s="956" t="s">
        <v>435</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384</v>
      </c>
      <c r="DH113" s="858"/>
      <c r="DI113" s="858"/>
      <c r="DJ113" s="858"/>
      <c r="DK113" s="859"/>
      <c r="DL113" s="860" t="s">
        <v>129</v>
      </c>
      <c r="DM113" s="858"/>
      <c r="DN113" s="858"/>
      <c r="DO113" s="858"/>
      <c r="DP113" s="859"/>
      <c r="DQ113" s="860" t="s">
        <v>129</v>
      </c>
      <c r="DR113" s="858"/>
      <c r="DS113" s="858"/>
      <c r="DT113" s="858"/>
      <c r="DU113" s="859"/>
      <c r="DV113" s="905" t="s">
        <v>446</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384</v>
      </c>
      <c r="AB114" s="858"/>
      <c r="AC114" s="858"/>
      <c r="AD114" s="858"/>
      <c r="AE114" s="859"/>
      <c r="AF114" s="860" t="s">
        <v>129</v>
      </c>
      <c r="AG114" s="858"/>
      <c r="AH114" s="858"/>
      <c r="AI114" s="858"/>
      <c r="AJ114" s="859"/>
      <c r="AK114" s="860" t="s">
        <v>384</v>
      </c>
      <c r="AL114" s="858"/>
      <c r="AM114" s="858"/>
      <c r="AN114" s="858"/>
      <c r="AO114" s="859"/>
      <c r="AP114" s="905" t="s">
        <v>129</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1593667</v>
      </c>
      <c r="BR114" s="895"/>
      <c r="BS114" s="895"/>
      <c r="BT114" s="895"/>
      <c r="BU114" s="895"/>
      <c r="BV114" s="895">
        <v>1381837</v>
      </c>
      <c r="BW114" s="895"/>
      <c r="BX114" s="895"/>
      <c r="BY114" s="895"/>
      <c r="BZ114" s="895"/>
      <c r="CA114" s="895">
        <v>1734318</v>
      </c>
      <c r="CB114" s="895"/>
      <c r="CC114" s="895"/>
      <c r="CD114" s="895"/>
      <c r="CE114" s="895"/>
      <c r="CF114" s="956">
        <v>25.7</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435</v>
      </c>
      <c r="DH114" s="858"/>
      <c r="DI114" s="858"/>
      <c r="DJ114" s="858"/>
      <c r="DK114" s="859"/>
      <c r="DL114" s="860" t="s">
        <v>433</v>
      </c>
      <c r="DM114" s="858"/>
      <c r="DN114" s="858"/>
      <c r="DO114" s="858"/>
      <c r="DP114" s="859"/>
      <c r="DQ114" s="860" t="s">
        <v>437</v>
      </c>
      <c r="DR114" s="858"/>
      <c r="DS114" s="858"/>
      <c r="DT114" s="858"/>
      <c r="DU114" s="859"/>
      <c r="DV114" s="905" t="s">
        <v>384</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384</v>
      </c>
      <c r="AB115" s="1004"/>
      <c r="AC115" s="1004"/>
      <c r="AD115" s="1004"/>
      <c r="AE115" s="1005"/>
      <c r="AF115" s="1006" t="s">
        <v>129</v>
      </c>
      <c r="AG115" s="1004"/>
      <c r="AH115" s="1004"/>
      <c r="AI115" s="1004"/>
      <c r="AJ115" s="1005"/>
      <c r="AK115" s="1006" t="s">
        <v>384</v>
      </c>
      <c r="AL115" s="1004"/>
      <c r="AM115" s="1004"/>
      <c r="AN115" s="1004"/>
      <c r="AO115" s="1005"/>
      <c r="AP115" s="1007" t="s">
        <v>407</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384</v>
      </c>
      <c r="BR115" s="895"/>
      <c r="BS115" s="895"/>
      <c r="BT115" s="895"/>
      <c r="BU115" s="895"/>
      <c r="BV115" s="895" t="s">
        <v>433</v>
      </c>
      <c r="BW115" s="895"/>
      <c r="BX115" s="895"/>
      <c r="BY115" s="895"/>
      <c r="BZ115" s="895"/>
      <c r="CA115" s="895" t="s">
        <v>446</v>
      </c>
      <c r="CB115" s="895"/>
      <c r="CC115" s="895"/>
      <c r="CD115" s="895"/>
      <c r="CE115" s="895"/>
      <c r="CF115" s="956" t="s">
        <v>384</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384</v>
      </c>
      <c r="DH115" s="858"/>
      <c r="DI115" s="858"/>
      <c r="DJ115" s="858"/>
      <c r="DK115" s="859"/>
      <c r="DL115" s="860" t="s">
        <v>433</v>
      </c>
      <c r="DM115" s="858"/>
      <c r="DN115" s="858"/>
      <c r="DO115" s="858"/>
      <c r="DP115" s="859"/>
      <c r="DQ115" s="860" t="s">
        <v>384</v>
      </c>
      <c r="DR115" s="858"/>
      <c r="DS115" s="858"/>
      <c r="DT115" s="858"/>
      <c r="DU115" s="859"/>
      <c r="DV115" s="905" t="s">
        <v>437</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435</v>
      </c>
      <c r="AB116" s="858"/>
      <c r="AC116" s="858"/>
      <c r="AD116" s="858"/>
      <c r="AE116" s="859"/>
      <c r="AF116" s="860" t="s">
        <v>437</v>
      </c>
      <c r="AG116" s="858"/>
      <c r="AH116" s="858"/>
      <c r="AI116" s="858"/>
      <c r="AJ116" s="859"/>
      <c r="AK116" s="860" t="s">
        <v>435</v>
      </c>
      <c r="AL116" s="858"/>
      <c r="AM116" s="858"/>
      <c r="AN116" s="858"/>
      <c r="AO116" s="859"/>
      <c r="AP116" s="905" t="s">
        <v>129</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384</v>
      </c>
      <c r="BR116" s="895"/>
      <c r="BS116" s="895"/>
      <c r="BT116" s="895"/>
      <c r="BU116" s="895"/>
      <c r="BV116" s="895" t="s">
        <v>435</v>
      </c>
      <c r="BW116" s="895"/>
      <c r="BX116" s="895"/>
      <c r="BY116" s="895"/>
      <c r="BZ116" s="895"/>
      <c r="CA116" s="895" t="s">
        <v>455</v>
      </c>
      <c r="CB116" s="895"/>
      <c r="CC116" s="895"/>
      <c r="CD116" s="895"/>
      <c r="CE116" s="895"/>
      <c r="CF116" s="956" t="s">
        <v>384</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384</v>
      </c>
      <c r="DH116" s="858"/>
      <c r="DI116" s="858"/>
      <c r="DJ116" s="858"/>
      <c r="DK116" s="859"/>
      <c r="DL116" s="860" t="s">
        <v>433</v>
      </c>
      <c r="DM116" s="858"/>
      <c r="DN116" s="858"/>
      <c r="DO116" s="858"/>
      <c r="DP116" s="859"/>
      <c r="DQ116" s="860" t="s">
        <v>437</v>
      </c>
      <c r="DR116" s="858"/>
      <c r="DS116" s="858"/>
      <c r="DT116" s="858"/>
      <c r="DU116" s="859"/>
      <c r="DV116" s="905" t="s">
        <v>384</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2924102</v>
      </c>
      <c r="AB117" s="990"/>
      <c r="AC117" s="990"/>
      <c r="AD117" s="990"/>
      <c r="AE117" s="991"/>
      <c r="AF117" s="992">
        <v>2758634</v>
      </c>
      <c r="AG117" s="990"/>
      <c r="AH117" s="990"/>
      <c r="AI117" s="990"/>
      <c r="AJ117" s="991"/>
      <c r="AK117" s="992">
        <v>2652904</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437</v>
      </c>
      <c r="BR117" s="895"/>
      <c r="BS117" s="895"/>
      <c r="BT117" s="895"/>
      <c r="BU117" s="895"/>
      <c r="BV117" s="895" t="s">
        <v>384</v>
      </c>
      <c r="BW117" s="895"/>
      <c r="BX117" s="895"/>
      <c r="BY117" s="895"/>
      <c r="BZ117" s="895"/>
      <c r="CA117" s="895" t="s">
        <v>384</v>
      </c>
      <c r="CB117" s="895"/>
      <c r="CC117" s="895"/>
      <c r="CD117" s="895"/>
      <c r="CE117" s="895"/>
      <c r="CF117" s="956" t="s">
        <v>129</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384</v>
      </c>
      <c r="DH117" s="858"/>
      <c r="DI117" s="858"/>
      <c r="DJ117" s="858"/>
      <c r="DK117" s="859"/>
      <c r="DL117" s="860" t="s">
        <v>384</v>
      </c>
      <c r="DM117" s="858"/>
      <c r="DN117" s="858"/>
      <c r="DO117" s="858"/>
      <c r="DP117" s="859"/>
      <c r="DQ117" s="860" t="s">
        <v>437</v>
      </c>
      <c r="DR117" s="858"/>
      <c r="DS117" s="858"/>
      <c r="DT117" s="858"/>
      <c r="DU117" s="859"/>
      <c r="DV117" s="905" t="s">
        <v>433</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302</v>
      </c>
      <c r="AG118" s="983"/>
      <c r="AH118" s="983"/>
      <c r="AI118" s="983"/>
      <c r="AJ118" s="984"/>
      <c r="AK118" s="985" t="s">
        <v>301</v>
      </c>
      <c r="AL118" s="983"/>
      <c r="AM118" s="983"/>
      <c r="AN118" s="983"/>
      <c r="AO118" s="984"/>
      <c r="AP118" s="986" t="s">
        <v>427</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384</v>
      </c>
      <c r="BR118" s="926"/>
      <c r="BS118" s="926"/>
      <c r="BT118" s="926"/>
      <c r="BU118" s="926"/>
      <c r="BV118" s="926" t="s">
        <v>384</v>
      </c>
      <c r="BW118" s="926"/>
      <c r="BX118" s="926"/>
      <c r="BY118" s="926"/>
      <c r="BZ118" s="926"/>
      <c r="CA118" s="926" t="s">
        <v>446</v>
      </c>
      <c r="CB118" s="926"/>
      <c r="CC118" s="926"/>
      <c r="CD118" s="926"/>
      <c r="CE118" s="926"/>
      <c r="CF118" s="956" t="s">
        <v>384</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384</v>
      </c>
      <c r="DH118" s="858"/>
      <c r="DI118" s="858"/>
      <c r="DJ118" s="858"/>
      <c r="DK118" s="859"/>
      <c r="DL118" s="860" t="s">
        <v>384</v>
      </c>
      <c r="DM118" s="858"/>
      <c r="DN118" s="858"/>
      <c r="DO118" s="858"/>
      <c r="DP118" s="859"/>
      <c r="DQ118" s="860" t="s">
        <v>384</v>
      </c>
      <c r="DR118" s="858"/>
      <c r="DS118" s="858"/>
      <c r="DT118" s="858"/>
      <c r="DU118" s="859"/>
      <c r="DV118" s="905" t="s">
        <v>437</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437</v>
      </c>
      <c r="AB119" s="976"/>
      <c r="AC119" s="976"/>
      <c r="AD119" s="976"/>
      <c r="AE119" s="977"/>
      <c r="AF119" s="978" t="s">
        <v>384</v>
      </c>
      <c r="AG119" s="976"/>
      <c r="AH119" s="976"/>
      <c r="AI119" s="976"/>
      <c r="AJ119" s="977"/>
      <c r="AK119" s="978" t="s">
        <v>384</v>
      </c>
      <c r="AL119" s="976"/>
      <c r="AM119" s="976"/>
      <c r="AN119" s="976"/>
      <c r="AO119" s="977"/>
      <c r="AP119" s="979" t="s">
        <v>384</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462</v>
      </c>
      <c r="BP119" s="959"/>
      <c r="BQ119" s="963">
        <v>26496505</v>
      </c>
      <c r="BR119" s="926"/>
      <c r="BS119" s="926"/>
      <c r="BT119" s="926"/>
      <c r="BU119" s="926"/>
      <c r="BV119" s="926">
        <v>25348297</v>
      </c>
      <c r="BW119" s="926"/>
      <c r="BX119" s="926"/>
      <c r="BY119" s="926"/>
      <c r="BZ119" s="926"/>
      <c r="CA119" s="926">
        <v>24017804</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384</v>
      </c>
      <c r="DM119" s="841"/>
      <c r="DN119" s="841"/>
      <c r="DO119" s="841"/>
      <c r="DP119" s="842"/>
      <c r="DQ119" s="843" t="s">
        <v>384</v>
      </c>
      <c r="DR119" s="841"/>
      <c r="DS119" s="841"/>
      <c r="DT119" s="841"/>
      <c r="DU119" s="842"/>
      <c r="DV119" s="929" t="s">
        <v>437</v>
      </c>
      <c r="DW119" s="930"/>
      <c r="DX119" s="930"/>
      <c r="DY119" s="930"/>
      <c r="DZ119" s="931"/>
    </row>
    <row r="120" spans="1:130" s="246" customFormat="1" ht="26.25" customHeight="1" x14ac:dyDescent="0.15">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384</v>
      </c>
      <c r="AB120" s="858"/>
      <c r="AC120" s="858"/>
      <c r="AD120" s="858"/>
      <c r="AE120" s="859"/>
      <c r="AF120" s="860" t="s">
        <v>129</v>
      </c>
      <c r="AG120" s="858"/>
      <c r="AH120" s="858"/>
      <c r="AI120" s="858"/>
      <c r="AJ120" s="859"/>
      <c r="AK120" s="860" t="s">
        <v>433</v>
      </c>
      <c r="AL120" s="858"/>
      <c r="AM120" s="858"/>
      <c r="AN120" s="858"/>
      <c r="AO120" s="859"/>
      <c r="AP120" s="905" t="s">
        <v>384</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7187177</v>
      </c>
      <c r="BR120" s="923"/>
      <c r="BS120" s="923"/>
      <c r="BT120" s="923"/>
      <c r="BU120" s="923"/>
      <c r="BV120" s="923">
        <v>6905907</v>
      </c>
      <c r="BW120" s="923"/>
      <c r="BX120" s="923"/>
      <c r="BY120" s="923"/>
      <c r="BZ120" s="923"/>
      <c r="CA120" s="923">
        <v>6659305</v>
      </c>
      <c r="CB120" s="923"/>
      <c r="CC120" s="923"/>
      <c r="CD120" s="923"/>
      <c r="CE120" s="923"/>
      <c r="CF120" s="947">
        <v>98.5</v>
      </c>
      <c r="CG120" s="948"/>
      <c r="CH120" s="948"/>
      <c r="CI120" s="948"/>
      <c r="CJ120" s="948"/>
      <c r="CK120" s="949" t="s">
        <v>466</v>
      </c>
      <c r="CL120" s="933"/>
      <c r="CM120" s="933"/>
      <c r="CN120" s="933"/>
      <c r="CO120" s="934"/>
      <c r="CP120" s="953" t="s">
        <v>404</v>
      </c>
      <c r="CQ120" s="954"/>
      <c r="CR120" s="954"/>
      <c r="CS120" s="954"/>
      <c r="CT120" s="954"/>
      <c r="CU120" s="954"/>
      <c r="CV120" s="954"/>
      <c r="CW120" s="954"/>
      <c r="CX120" s="954"/>
      <c r="CY120" s="954"/>
      <c r="CZ120" s="954"/>
      <c r="DA120" s="954"/>
      <c r="DB120" s="954"/>
      <c r="DC120" s="954"/>
      <c r="DD120" s="954"/>
      <c r="DE120" s="954"/>
      <c r="DF120" s="955"/>
      <c r="DG120" s="942">
        <v>4918552</v>
      </c>
      <c r="DH120" s="923"/>
      <c r="DI120" s="923"/>
      <c r="DJ120" s="923"/>
      <c r="DK120" s="923"/>
      <c r="DL120" s="923">
        <v>5192110</v>
      </c>
      <c r="DM120" s="923"/>
      <c r="DN120" s="923"/>
      <c r="DO120" s="923"/>
      <c r="DP120" s="923"/>
      <c r="DQ120" s="923">
        <v>5016474</v>
      </c>
      <c r="DR120" s="923"/>
      <c r="DS120" s="923"/>
      <c r="DT120" s="923"/>
      <c r="DU120" s="923"/>
      <c r="DV120" s="924">
        <v>74.2</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384</v>
      </c>
      <c r="AB121" s="858"/>
      <c r="AC121" s="858"/>
      <c r="AD121" s="858"/>
      <c r="AE121" s="859"/>
      <c r="AF121" s="860" t="s">
        <v>384</v>
      </c>
      <c r="AG121" s="858"/>
      <c r="AH121" s="858"/>
      <c r="AI121" s="858"/>
      <c r="AJ121" s="859"/>
      <c r="AK121" s="860" t="s">
        <v>433</v>
      </c>
      <c r="AL121" s="858"/>
      <c r="AM121" s="858"/>
      <c r="AN121" s="858"/>
      <c r="AO121" s="859"/>
      <c r="AP121" s="905" t="s">
        <v>437</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t="s">
        <v>437</v>
      </c>
      <c r="BR121" s="895"/>
      <c r="BS121" s="895"/>
      <c r="BT121" s="895"/>
      <c r="BU121" s="895"/>
      <c r="BV121" s="895">
        <v>20200</v>
      </c>
      <c r="BW121" s="895"/>
      <c r="BX121" s="895"/>
      <c r="BY121" s="895"/>
      <c r="BZ121" s="895"/>
      <c r="CA121" s="895">
        <v>89000</v>
      </c>
      <c r="CB121" s="895"/>
      <c r="CC121" s="895"/>
      <c r="CD121" s="895"/>
      <c r="CE121" s="895"/>
      <c r="CF121" s="956">
        <v>1.3</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v>2658634</v>
      </c>
      <c r="DH121" s="895"/>
      <c r="DI121" s="895"/>
      <c r="DJ121" s="895"/>
      <c r="DK121" s="895"/>
      <c r="DL121" s="895">
        <v>2451455</v>
      </c>
      <c r="DM121" s="895"/>
      <c r="DN121" s="895"/>
      <c r="DO121" s="895"/>
      <c r="DP121" s="895"/>
      <c r="DQ121" s="895">
        <v>2241430</v>
      </c>
      <c r="DR121" s="895"/>
      <c r="DS121" s="895"/>
      <c r="DT121" s="895"/>
      <c r="DU121" s="895"/>
      <c r="DV121" s="872">
        <v>33.200000000000003</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384</v>
      </c>
      <c r="AB122" s="858"/>
      <c r="AC122" s="858"/>
      <c r="AD122" s="858"/>
      <c r="AE122" s="859"/>
      <c r="AF122" s="860" t="s">
        <v>384</v>
      </c>
      <c r="AG122" s="858"/>
      <c r="AH122" s="858"/>
      <c r="AI122" s="858"/>
      <c r="AJ122" s="859"/>
      <c r="AK122" s="860" t="s">
        <v>384</v>
      </c>
      <c r="AL122" s="858"/>
      <c r="AM122" s="858"/>
      <c r="AN122" s="858"/>
      <c r="AO122" s="859"/>
      <c r="AP122" s="905" t="s">
        <v>384</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17114853</v>
      </c>
      <c r="BR122" s="926"/>
      <c r="BS122" s="926"/>
      <c r="BT122" s="926"/>
      <c r="BU122" s="926"/>
      <c r="BV122" s="926">
        <v>16214729</v>
      </c>
      <c r="BW122" s="926"/>
      <c r="BX122" s="926"/>
      <c r="BY122" s="926"/>
      <c r="BZ122" s="926"/>
      <c r="CA122" s="926">
        <v>15180937</v>
      </c>
      <c r="CB122" s="926"/>
      <c r="CC122" s="926"/>
      <c r="CD122" s="926"/>
      <c r="CE122" s="926"/>
      <c r="CF122" s="927">
        <v>224.6</v>
      </c>
      <c r="CG122" s="928"/>
      <c r="CH122" s="928"/>
      <c r="CI122" s="928"/>
      <c r="CJ122" s="928"/>
      <c r="CK122" s="950"/>
      <c r="CL122" s="936"/>
      <c r="CM122" s="936"/>
      <c r="CN122" s="936"/>
      <c r="CO122" s="937"/>
      <c r="CP122" s="916" t="s">
        <v>470</v>
      </c>
      <c r="CQ122" s="917"/>
      <c r="CR122" s="917"/>
      <c r="CS122" s="917"/>
      <c r="CT122" s="917"/>
      <c r="CU122" s="917"/>
      <c r="CV122" s="917"/>
      <c r="CW122" s="917"/>
      <c r="CX122" s="917"/>
      <c r="CY122" s="917"/>
      <c r="CZ122" s="917"/>
      <c r="DA122" s="917"/>
      <c r="DB122" s="917"/>
      <c r="DC122" s="917"/>
      <c r="DD122" s="917"/>
      <c r="DE122" s="917"/>
      <c r="DF122" s="918"/>
      <c r="DG122" s="894">
        <v>990019</v>
      </c>
      <c r="DH122" s="895"/>
      <c r="DI122" s="895"/>
      <c r="DJ122" s="895"/>
      <c r="DK122" s="895"/>
      <c r="DL122" s="895">
        <v>932943</v>
      </c>
      <c r="DM122" s="895"/>
      <c r="DN122" s="895"/>
      <c r="DO122" s="895"/>
      <c r="DP122" s="895"/>
      <c r="DQ122" s="895">
        <v>876825</v>
      </c>
      <c r="DR122" s="895"/>
      <c r="DS122" s="895"/>
      <c r="DT122" s="895"/>
      <c r="DU122" s="895"/>
      <c r="DV122" s="872">
        <v>13</v>
      </c>
      <c r="DW122" s="872"/>
      <c r="DX122" s="872"/>
      <c r="DY122" s="872"/>
      <c r="DZ122" s="873"/>
    </row>
    <row r="123" spans="1:130" s="246" customFormat="1" ht="26.25" customHeight="1" x14ac:dyDescent="0.15">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446</v>
      </c>
      <c r="AB123" s="858"/>
      <c r="AC123" s="858"/>
      <c r="AD123" s="858"/>
      <c r="AE123" s="859"/>
      <c r="AF123" s="860" t="s">
        <v>384</v>
      </c>
      <c r="AG123" s="858"/>
      <c r="AH123" s="858"/>
      <c r="AI123" s="858"/>
      <c r="AJ123" s="859"/>
      <c r="AK123" s="860" t="s">
        <v>384</v>
      </c>
      <c r="AL123" s="858"/>
      <c r="AM123" s="858"/>
      <c r="AN123" s="858"/>
      <c r="AO123" s="859"/>
      <c r="AP123" s="905" t="s">
        <v>384</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471</v>
      </c>
      <c r="BP123" s="959"/>
      <c r="BQ123" s="913">
        <v>24302030</v>
      </c>
      <c r="BR123" s="914"/>
      <c r="BS123" s="914"/>
      <c r="BT123" s="914"/>
      <c r="BU123" s="914"/>
      <c r="BV123" s="914">
        <v>23140836</v>
      </c>
      <c r="BW123" s="914"/>
      <c r="BX123" s="914"/>
      <c r="BY123" s="914"/>
      <c r="BZ123" s="914"/>
      <c r="CA123" s="914">
        <v>21929242</v>
      </c>
      <c r="CB123" s="914"/>
      <c r="CC123" s="914"/>
      <c r="CD123" s="914"/>
      <c r="CE123" s="914"/>
      <c r="CF123" s="824"/>
      <c r="CG123" s="825"/>
      <c r="CH123" s="825"/>
      <c r="CI123" s="825"/>
      <c r="CJ123" s="915"/>
      <c r="CK123" s="950"/>
      <c r="CL123" s="936"/>
      <c r="CM123" s="936"/>
      <c r="CN123" s="936"/>
      <c r="CO123" s="937"/>
      <c r="CP123" s="916" t="s">
        <v>472</v>
      </c>
      <c r="CQ123" s="917"/>
      <c r="CR123" s="917"/>
      <c r="CS123" s="917"/>
      <c r="CT123" s="917"/>
      <c r="CU123" s="917"/>
      <c r="CV123" s="917"/>
      <c r="CW123" s="917"/>
      <c r="CX123" s="917"/>
      <c r="CY123" s="917"/>
      <c r="CZ123" s="917"/>
      <c r="DA123" s="917"/>
      <c r="DB123" s="917"/>
      <c r="DC123" s="917"/>
      <c r="DD123" s="917"/>
      <c r="DE123" s="917"/>
      <c r="DF123" s="918"/>
      <c r="DG123" s="857">
        <v>478909</v>
      </c>
      <c r="DH123" s="858"/>
      <c r="DI123" s="858"/>
      <c r="DJ123" s="858"/>
      <c r="DK123" s="859"/>
      <c r="DL123" s="860">
        <v>443303</v>
      </c>
      <c r="DM123" s="858"/>
      <c r="DN123" s="858"/>
      <c r="DO123" s="858"/>
      <c r="DP123" s="859"/>
      <c r="DQ123" s="860">
        <v>415111</v>
      </c>
      <c r="DR123" s="858"/>
      <c r="DS123" s="858"/>
      <c r="DT123" s="858"/>
      <c r="DU123" s="859"/>
      <c r="DV123" s="905">
        <v>6.1</v>
      </c>
      <c r="DW123" s="906"/>
      <c r="DX123" s="906"/>
      <c r="DY123" s="906"/>
      <c r="DZ123" s="907"/>
    </row>
    <row r="124" spans="1:130" s="246"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384</v>
      </c>
      <c r="AB124" s="858"/>
      <c r="AC124" s="858"/>
      <c r="AD124" s="858"/>
      <c r="AE124" s="859"/>
      <c r="AF124" s="860" t="s">
        <v>384</v>
      </c>
      <c r="AG124" s="858"/>
      <c r="AH124" s="858"/>
      <c r="AI124" s="858"/>
      <c r="AJ124" s="859"/>
      <c r="AK124" s="860" t="s">
        <v>384</v>
      </c>
      <c r="AL124" s="858"/>
      <c r="AM124" s="858"/>
      <c r="AN124" s="858"/>
      <c r="AO124" s="859"/>
      <c r="AP124" s="905" t="s">
        <v>455</v>
      </c>
      <c r="AQ124" s="906"/>
      <c r="AR124" s="906"/>
      <c r="AS124" s="906"/>
      <c r="AT124" s="907"/>
      <c r="AU124" s="908" t="s">
        <v>473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32.1</v>
      </c>
      <c r="BR124" s="912"/>
      <c r="BS124" s="912"/>
      <c r="BT124" s="912"/>
      <c r="BU124" s="912"/>
      <c r="BV124" s="912">
        <v>32.799999999999997</v>
      </c>
      <c r="BW124" s="912"/>
      <c r="BX124" s="912"/>
      <c r="BY124" s="912"/>
      <c r="BZ124" s="912"/>
      <c r="CA124" s="912">
        <v>30.9</v>
      </c>
      <c r="CB124" s="912"/>
      <c r="CC124" s="912"/>
      <c r="CD124" s="912"/>
      <c r="CE124" s="912"/>
      <c r="CF124" s="802"/>
      <c r="CG124" s="803"/>
      <c r="CH124" s="803"/>
      <c r="CI124" s="803"/>
      <c r="CJ124" s="943"/>
      <c r="CK124" s="951"/>
      <c r="CL124" s="951"/>
      <c r="CM124" s="951"/>
      <c r="CN124" s="951"/>
      <c r="CO124" s="952"/>
      <c r="CP124" s="916" t="s">
        <v>474</v>
      </c>
      <c r="CQ124" s="917"/>
      <c r="CR124" s="917"/>
      <c r="CS124" s="917"/>
      <c r="CT124" s="917"/>
      <c r="CU124" s="917"/>
      <c r="CV124" s="917"/>
      <c r="CW124" s="917"/>
      <c r="CX124" s="917"/>
      <c r="CY124" s="917"/>
      <c r="CZ124" s="917"/>
      <c r="DA124" s="917"/>
      <c r="DB124" s="917"/>
      <c r="DC124" s="917"/>
      <c r="DD124" s="917"/>
      <c r="DE124" s="917"/>
      <c r="DF124" s="918"/>
      <c r="DG124" s="840" t="s">
        <v>435</v>
      </c>
      <c r="DH124" s="841"/>
      <c r="DI124" s="841"/>
      <c r="DJ124" s="841"/>
      <c r="DK124" s="842"/>
      <c r="DL124" s="843" t="s">
        <v>455</v>
      </c>
      <c r="DM124" s="841"/>
      <c r="DN124" s="841"/>
      <c r="DO124" s="841"/>
      <c r="DP124" s="842"/>
      <c r="DQ124" s="843" t="s">
        <v>384</v>
      </c>
      <c r="DR124" s="841"/>
      <c r="DS124" s="841"/>
      <c r="DT124" s="841"/>
      <c r="DU124" s="842"/>
      <c r="DV124" s="929" t="s">
        <v>384</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384</v>
      </c>
      <c r="AB125" s="858"/>
      <c r="AC125" s="858"/>
      <c r="AD125" s="858"/>
      <c r="AE125" s="859"/>
      <c r="AF125" s="860" t="s">
        <v>455</v>
      </c>
      <c r="AG125" s="858"/>
      <c r="AH125" s="858"/>
      <c r="AI125" s="858"/>
      <c r="AJ125" s="859"/>
      <c r="AK125" s="860" t="s">
        <v>384</v>
      </c>
      <c r="AL125" s="858"/>
      <c r="AM125" s="858"/>
      <c r="AN125" s="858"/>
      <c r="AO125" s="859"/>
      <c r="AP125" s="905" t="s">
        <v>384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475</v>
      </c>
      <c r="CL125" s="933"/>
      <c r="CM125" s="933"/>
      <c r="CN125" s="933"/>
      <c r="CO125" s="934"/>
      <c r="CP125" s="941" t="s">
        <v>476</v>
      </c>
      <c r="CQ125" s="886"/>
      <c r="CR125" s="886"/>
      <c r="CS125" s="886"/>
      <c r="CT125" s="886"/>
      <c r="CU125" s="886"/>
      <c r="CV125" s="886"/>
      <c r="CW125" s="886"/>
      <c r="CX125" s="886"/>
      <c r="CY125" s="886"/>
      <c r="CZ125" s="886"/>
      <c r="DA125" s="886"/>
      <c r="DB125" s="886"/>
      <c r="DC125" s="886"/>
      <c r="DD125" s="886"/>
      <c r="DE125" s="886"/>
      <c r="DF125" s="887"/>
      <c r="DG125" s="942" t="s">
        <v>435</v>
      </c>
      <c r="DH125" s="923"/>
      <c r="DI125" s="923"/>
      <c r="DJ125" s="923"/>
      <c r="DK125" s="923"/>
      <c r="DL125" s="923" t="s">
        <v>435</v>
      </c>
      <c r="DM125" s="923"/>
      <c r="DN125" s="923"/>
      <c r="DO125" s="923"/>
      <c r="DP125" s="923"/>
      <c r="DQ125" s="923" t="s">
        <v>437</v>
      </c>
      <c r="DR125" s="923"/>
      <c r="DS125" s="923"/>
      <c r="DT125" s="923"/>
      <c r="DU125" s="923"/>
      <c r="DV125" s="924" t="s">
        <v>384</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384</v>
      </c>
      <c r="AB126" s="858"/>
      <c r="AC126" s="858"/>
      <c r="AD126" s="858"/>
      <c r="AE126" s="859"/>
      <c r="AF126" s="860" t="s">
        <v>435</v>
      </c>
      <c r="AG126" s="858"/>
      <c r="AH126" s="858"/>
      <c r="AI126" s="858"/>
      <c r="AJ126" s="859"/>
      <c r="AK126" s="860" t="s">
        <v>435</v>
      </c>
      <c r="AL126" s="858"/>
      <c r="AM126" s="858"/>
      <c r="AN126" s="858"/>
      <c r="AO126" s="859"/>
      <c r="AP126" s="905" t="s">
        <v>129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477</v>
      </c>
      <c r="CQ126" s="828"/>
      <c r="CR126" s="828"/>
      <c r="CS126" s="828"/>
      <c r="CT126" s="828"/>
      <c r="CU126" s="828"/>
      <c r="CV126" s="828"/>
      <c r="CW126" s="828"/>
      <c r="CX126" s="828"/>
      <c r="CY126" s="828"/>
      <c r="CZ126" s="828"/>
      <c r="DA126" s="828"/>
      <c r="DB126" s="828"/>
      <c r="DC126" s="828"/>
      <c r="DD126" s="828"/>
      <c r="DE126" s="828"/>
      <c r="DF126" s="829"/>
      <c r="DG126" s="894" t="s">
        <v>435</v>
      </c>
      <c r="DH126" s="895"/>
      <c r="DI126" s="895"/>
      <c r="DJ126" s="895"/>
      <c r="DK126" s="895"/>
      <c r="DL126" s="895" t="s">
        <v>384</v>
      </c>
      <c r="DM126" s="895"/>
      <c r="DN126" s="895"/>
      <c r="DO126" s="895"/>
      <c r="DP126" s="895"/>
      <c r="DQ126" s="895" t="s">
        <v>129</v>
      </c>
      <c r="DR126" s="895"/>
      <c r="DS126" s="895"/>
      <c r="DT126" s="895"/>
      <c r="DU126" s="895"/>
      <c r="DV126" s="872" t="s">
        <v>435</v>
      </c>
      <c r="DW126" s="872"/>
      <c r="DX126" s="872"/>
      <c r="DY126" s="872"/>
      <c r="DZ126" s="873"/>
    </row>
    <row r="127" spans="1:130" s="246" customFormat="1" ht="26.25" customHeight="1" x14ac:dyDescent="0.15">
      <c r="A127" s="900"/>
      <c r="B127" s="901"/>
      <c r="C127" s="919" t="s">
        <v>478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384</v>
      </c>
      <c r="AB127" s="858"/>
      <c r="AC127" s="858"/>
      <c r="AD127" s="858"/>
      <c r="AE127" s="859"/>
      <c r="AF127" s="860" t="s">
        <v>455</v>
      </c>
      <c r="AG127" s="858"/>
      <c r="AH127" s="858"/>
      <c r="AI127" s="858"/>
      <c r="AJ127" s="859"/>
      <c r="AK127" s="860" t="s">
        <v>129</v>
      </c>
      <c r="AL127" s="858"/>
      <c r="AM127" s="858"/>
      <c r="AN127" s="858"/>
      <c r="AO127" s="859"/>
      <c r="AP127" s="905" t="s">
        <v>455</v>
      </c>
      <c r="AQ127" s="906"/>
      <c r="AR127" s="906"/>
      <c r="AS127" s="906"/>
      <c r="AT127" s="907"/>
      <c r="AU127" s="282"/>
      <c r="AV127" s="282"/>
      <c r="AW127" s="282"/>
      <c r="AX127" s="922" t="s">
        <v>479</v>
      </c>
      <c r="AY127" s="890"/>
      <c r="AZ127" s="890"/>
      <c r="BA127" s="890"/>
      <c r="BB127" s="890"/>
      <c r="BC127" s="890"/>
      <c r="BD127" s="890"/>
      <c r="BE127" s="891"/>
      <c r="BF127" s="889" t="s">
        <v>480</v>
      </c>
      <c r="BG127" s="890"/>
      <c r="BH127" s="890"/>
      <c r="BI127" s="890"/>
      <c r="BJ127" s="890"/>
      <c r="BK127" s="890"/>
      <c r="BL127" s="891"/>
      <c r="BM127" s="889" t="s">
        <v>481</v>
      </c>
      <c r="BN127" s="890"/>
      <c r="BO127" s="890"/>
      <c r="BP127" s="890"/>
      <c r="BQ127" s="890"/>
      <c r="BR127" s="890"/>
      <c r="BS127" s="891"/>
      <c r="BT127" s="889" t="s">
        <v>482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483</v>
      </c>
      <c r="CQ127" s="828"/>
      <c r="CR127" s="828"/>
      <c r="CS127" s="828"/>
      <c r="CT127" s="828"/>
      <c r="CU127" s="828"/>
      <c r="CV127" s="828"/>
      <c r="CW127" s="828"/>
      <c r="CX127" s="828"/>
      <c r="CY127" s="828"/>
      <c r="CZ127" s="828"/>
      <c r="DA127" s="828"/>
      <c r="DB127" s="828"/>
      <c r="DC127" s="828"/>
      <c r="DD127" s="828"/>
      <c r="DE127" s="828"/>
      <c r="DF127" s="829"/>
      <c r="DG127" s="894" t="s">
        <v>384</v>
      </c>
      <c r="DH127" s="895"/>
      <c r="DI127" s="895"/>
      <c r="DJ127" s="895"/>
      <c r="DK127" s="895"/>
      <c r="DL127" s="895" t="s">
        <v>384</v>
      </c>
      <c r="DM127" s="895"/>
      <c r="DN127" s="895"/>
      <c r="DO127" s="895"/>
      <c r="DP127" s="895"/>
      <c r="DQ127" s="895" t="s">
        <v>384</v>
      </c>
      <c r="DR127" s="895"/>
      <c r="DS127" s="895"/>
      <c r="DT127" s="895"/>
      <c r="DU127" s="895"/>
      <c r="DV127" s="872" t="s">
        <v>384</v>
      </c>
      <c r="DW127" s="872"/>
      <c r="DX127" s="872"/>
      <c r="DY127" s="872"/>
      <c r="DZ127" s="873"/>
    </row>
    <row r="128" spans="1:130" s="246" customFormat="1" ht="26.25" customHeight="1" thickBot="1" x14ac:dyDescent="0.2">
      <c r="A128" s="874" t="s">
        <v>484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485</v>
      </c>
      <c r="X128" s="876"/>
      <c r="Y128" s="876"/>
      <c r="Z128" s="877"/>
      <c r="AA128" s="878" t="s">
        <v>129</v>
      </c>
      <c r="AB128" s="879"/>
      <c r="AC128" s="879"/>
      <c r="AD128" s="879"/>
      <c r="AE128" s="880"/>
      <c r="AF128" s="881" t="s">
        <v>129</v>
      </c>
      <c r="AG128" s="879"/>
      <c r="AH128" s="879"/>
      <c r="AI128" s="879"/>
      <c r="AJ128" s="880"/>
      <c r="AK128" s="881" t="s">
        <v>129</v>
      </c>
      <c r="AL128" s="879"/>
      <c r="AM128" s="879"/>
      <c r="AN128" s="879"/>
      <c r="AO128" s="880"/>
      <c r="AP128" s="882"/>
      <c r="AQ128" s="883"/>
      <c r="AR128" s="883"/>
      <c r="AS128" s="883"/>
      <c r="AT128" s="884"/>
      <c r="AU128" s="282"/>
      <c r="AV128" s="282"/>
      <c r="AW128" s="282"/>
      <c r="AX128" s="885" t="s">
        <v>486</v>
      </c>
      <c r="AY128" s="886"/>
      <c r="AZ128" s="886"/>
      <c r="BA128" s="886"/>
      <c r="BB128" s="886"/>
      <c r="BC128" s="886"/>
      <c r="BD128" s="886"/>
      <c r="BE128" s="887"/>
      <c r="BF128" s="864" t="s">
        <v>129</v>
      </c>
      <c r="BG128" s="865"/>
      <c r="BH128" s="865"/>
      <c r="BI128" s="865"/>
      <c r="BJ128" s="865"/>
      <c r="BK128" s="865"/>
      <c r="BL128" s="888"/>
      <c r="BM128" s="864">
        <v>13.59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487</v>
      </c>
      <c r="CQ128" s="806"/>
      <c r="CR128" s="806"/>
      <c r="CS128" s="806"/>
      <c r="CT128" s="806"/>
      <c r="CU128" s="806"/>
      <c r="CV128" s="806"/>
      <c r="CW128" s="806"/>
      <c r="CX128" s="806"/>
      <c r="CY128" s="806"/>
      <c r="CZ128" s="806"/>
      <c r="DA128" s="806"/>
      <c r="DB128" s="806"/>
      <c r="DC128" s="806"/>
      <c r="DD128" s="806"/>
      <c r="DE128" s="806"/>
      <c r="DF128" s="807"/>
      <c r="DG128" s="868" t="s">
        <v>384</v>
      </c>
      <c r="DH128" s="869"/>
      <c r="DI128" s="869"/>
      <c r="DJ128" s="869"/>
      <c r="DK128" s="869"/>
      <c r="DL128" s="869" t="s">
        <v>437</v>
      </c>
      <c r="DM128" s="869"/>
      <c r="DN128" s="869"/>
      <c r="DO128" s="869"/>
      <c r="DP128" s="869"/>
      <c r="DQ128" s="869" t="s">
        <v>384</v>
      </c>
      <c r="DR128" s="869"/>
      <c r="DS128" s="869"/>
      <c r="DT128" s="869"/>
      <c r="DU128" s="869"/>
      <c r="DV128" s="870" t="s">
        <v>384</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8787820</v>
      </c>
      <c r="AB129" s="858"/>
      <c r="AC129" s="858"/>
      <c r="AD129" s="858"/>
      <c r="AE129" s="859"/>
      <c r="AF129" s="860">
        <v>8678932</v>
      </c>
      <c r="AG129" s="858"/>
      <c r="AH129" s="858"/>
      <c r="AI129" s="858"/>
      <c r="AJ129" s="859"/>
      <c r="AK129" s="860">
        <v>8683752</v>
      </c>
      <c r="AL129" s="858"/>
      <c r="AM129" s="858"/>
      <c r="AN129" s="858"/>
      <c r="AO129" s="859"/>
      <c r="AP129" s="861"/>
      <c r="AQ129" s="862"/>
      <c r="AR129" s="862"/>
      <c r="AS129" s="862"/>
      <c r="AT129" s="863"/>
      <c r="AU129" s="284"/>
      <c r="AV129" s="284"/>
      <c r="AW129" s="284"/>
      <c r="AX129" s="827" t="s">
        <v>489</v>
      </c>
      <c r="AY129" s="828"/>
      <c r="AZ129" s="828"/>
      <c r="BA129" s="828"/>
      <c r="BB129" s="828"/>
      <c r="BC129" s="828"/>
      <c r="BD129" s="828"/>
      <c r="BE129" s="829"/>
      <c r="BF129" s="847" t="s">
        <v>490</v>
      </c>
      <c r="BG129" s="848"/>
      <c r="BH129" s="848"/>
      <c r="BI129" s="848"/>
      <c r="BJ129" s="848"/>
      <c r="BK129" s="848"/>
      <c r="BL129" s="849"/>
      <c r="BM129" s="847">
        <v>18.59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492</v>
      </c>
      <c r="X130" s="855"/>
      <c r="Y130" s="855"/>
      <c r="Z130" s="856"/>
      <c r="AA130" s="857">
        <v>1963832</v>
      </c>
      <c r="AB130" s="858"/>
      <c r="AC130" s="858"/>
      <c r="AD130" s="858"/>
      <c r="AE130" s="859"/>
      <c r="AF130" s="860">
        <v>1954374</v>
      </c>
      <c r="AG130" s="858"/>
      <c r="AH130" s="858"/>
      <c r="AI130" s="858"/>
      <c r="AJ130" s="859"/>
      <c r="AK130" s="860">
        <v>1925337</v>
      </c>
      <c r="AL130" s="858"/>
      <c r="AM130" s="858"/>
      <c r="AN130" s="858"/>
      <c r="AO130" s="859"/>
      <c r="AP130" s="861"/>
      <c r="AQ130" s="862"/>
      <c r="AR130" s="862"/>
      <c r="AS130" s="862"/>
      <c r="AT130" s="863"/>
      <c r="AU130" s="284"/>
      <c r="AV130" s="284"/>
      <c r="AW130" s="284"/>
      <c r="AX130" s="827" t="s">
        <v>493</v>
      </c>
      <c r="AY130" s="828"/>
      <c r="AZ130" s="828"/>
      <c r="BA130" s="828"/>
      <c r="BB130" s="828"/>
      <c r="BC130" s="828"/>
      <c r="BD130" s="828"/>
      <c r="BE130" s="829"/>
      <c r="BF130" s="830">
        <v>12.2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494</v>
      </c>
      <c r="X131" s="838"/>
      <c r="Y131" s="838"/>
      <c r="Z131" s="839"/>
      <c r="AA131" s="840">
        <v>6823988</v>
      </c>
      <c r="AB131" s="841"/>
      <c r="AC131" s="841"/>
      <c r="AD131" s="841"/>
      <c r="AE131" s="842"/>
      <c r="AF131" s="843">
        <v>6724558</v>
      </c>
      <c r="AG131" s="841"/>
      <c r="AH131" s="841"/>
      <c r="AI131" s="841"/>
      <c r="AJ131" s="842"/>
      <c r="AK131" s="843">
        <v>6758415</v>
      </c>
      <c r="AL131" s="841"/>
      <c r="AM131" s="841"/>
      <c r="AN131" s="841"/>
      <c r="AO131" s="842"/>
      <c r="AP131" s="844"/>
      <c r="AQ131" s="845"/>
      <c r="AR131" s="845"/>
      <c r="AS131" s="845"/>
      <c r="AT131" s="846"/>
      <c r="AU131" s="284"/>
      <c r="AV131" s="284"/>
      <c r="AW131" s="284"/>
      <c r="AX131" s="805" t="s">
        <v>495</v>
      </c>
      <c r="AY131" s="806"/>
      <c r="AZ131" s="806"/>
      <c r="BA131" s="806"/>
      <c r="BB131" s="806"/>
      <c r="BC131" s="806"/>
      <c r="BD131" s="806"/>
      <c r="BE131" s="807"/>
      <c r="BF131" s="808">
        <v>30.9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14.071976680000001</v>
      </c>
      <c r="AB132" s="821"/>
      <c r="AC132" s="821"/>
      <c r="AD132" s="821"/>
      <c r="AE132" s="822"/>
      <c r="AF132" s="823">
        <v>11.96004258</v>
      </c>
      <c r="AG132" s="821"/>
      <c r="AH132" s="821"/>
      <c r="AI132" s="821"/>
      <c r="AJ132" s="822"/>
      <c r="AK132" s="823">
        <v>10.76534957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15.6</v>
      </c>
      <c r="AB133" s="800"/>
      <c r="AC133" s="800"/>
      <c r="AD133" s="800"/>
      <c r="AE133" s="801"/>
      <c r="AF133" s="799">
        <v>13.9</v>
      </c>
      <c r="AG133" s="800"/>
      <c r="AH133" s="800"/>
      <c r="AI133" s="800"/>
      <c r="AJ133" s="801"/>
      <c r="AK133" s="799">
        <v>12.2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X7yVriUwND1N6y1i/l6OLtLmArD6yCfUifPNtqW/bLAouA+nDB1OVbmSk4SwLwiynNc+gwu4FOsGDtHEywcvw==" saltValue="VkN9rA1T5ZK1bn6pakkP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WHh2KzvPMWT6sUnLxmPzJQ9mCyIWAKmTy7n1O41lY7BhX2UPL+Q/WKTmCPn+yulZbKsdupD9FB5a88nG/JSpg==" saltValue="nZJRhLc6j0s42U9S6gLd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TEBNDWPt/HUXOb7gxTEPN7zoKhnC58wzEFthgNLkwDnyOpIzzERiNGzV/+2qrn43WZQnVUasNj6GfC+hSPVxg==" saltValue="optOFYgovRQ538XBPhM97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507</v>
      </c>
      <c r="AL9" s="1227"/>
      <c r="AM9" s="1227"/>
      <c r="AN9" s="1228"/>
      <c r="AO9" s="312">
        <v>2385441</v>
      </c>
      <c r="AP9" s="312">
        <v>87200</v>
      </c>
      <c r="AQ9" s="313">
        <v>69548</v>
      </c>
      <c r="AR9" s="314">
        <v>25.4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508</v>
      </c>
      <c r="AL10" s="1227"/>
      <c r="AM10" s="1227"/>
      <c r="AN10" s="1228"/>
      <c r="AO10" s="315">
        <v>308952</v>
      </c>
      <c r="AP10" s="315">
        <v>11294</v>
      </c>
      <c r="AQ10" s="316">
        <v>8149</v>
      </c>
      <c r="AR10" s="317">
        <v>38.6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509</v>
      </c>
      <c r="AL11" s="1227"/>
      <c r="AM11" s="1227"/>
      <c r="AN11" s="1228"/>
      <c r="AO11" s="315">
        <v>33460</v>
      </c>
      <c r="AP11" s="315">
        <v>1223</v>
      </c>
      <c r="AQ11" s="316">
        <v>8204</v>
      </c>
      <c r="AR11" s="317">
        <v>-85.1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510</v>
      </c>
      <c r="AL12" s="1227"/>
      <c r="AM12" s="1227"/>
      <c r="AN12" s="1228"/>
      <c r="AO12" s="315" t="s">
        <v>511</v>
      </c>
      <c r="AP12" s="315" t="s">
        <v>511</v>
      </c>
      <c r="AQ12" s="316">
        <v>1139</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t="s">
        <v>511</v>
      </c>
      <c r="AP13" s="315" t="s">
        <v>511</v>
      </c>
      <c r="AQ13" s="316">
        <v>20</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513</v>
      </c>
      <c r="AL14" s="1227"/>
      <c r="AM14" s="1227"/>
      <c r="AN14" s="1228"/>
      <c r="AO14" s="315">
        <v>124611</v>
      </c>
      <c r="AP14" s="315">
        <v>4555</v>
      </c>
      <c r="AQ14" s="316">
        <v>3114</v>
      </c>
      <c r="AR14" s="317">
        <v>46.3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514</v>
      </c>
      <c r="AL15" s="1227"/>
      <c r="AM15" s="1227"/>
      <c r="AN15" s="1228"/>
      <c r="AO15" s="315">
        <v>20820</v>
      </c>
      <c r="AP15" s="315">
        <v>761</v>
      </c>
      <c r="AQ15" s="316">
        <v>1605</v>
      </c>
      <c r="AR15" s="317">
        <v>-52.6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515</v>
      </c>
      <c r="AL16" s="1230"/>
      <c r="AM16" s="1230"/>
      <c r="AN16" s="1231"/>
      <c r="AO16" s="315">
        <v>-180184</v>
      </c>
      <c r="AP16" s="315">
        <v>-6587</v>
      </c>
      <c r="AQ16" s="316">
        <v>-6253</v>
      </c>
      <c r="AR16" s="317">
        <v>5.3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2693100</v>
      </c>
      <c r="AP17" s="315">
        <v>98446</v>
      </c>
      <c r="AQ17" s="316">
        <v>85527</v>
      </c>
      <c r="AR17" s="317">
        <v>15.1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520</v>
      </c>
      <c r="AL21" s="1224"/>
      <c r="AM21" s="1224"/>
      <c r="AN21" s="1225"/>
      <c r="AO21" s="327">
        <v>8.26</v>
      </c>
      <c r="AP21" s="328">
        <v>8.08</v>
      </c>
      <c r="AQ21" s="329">
        <v>0.18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521</v>
      </c>
      <c r="AL22" s="1224"/>
      <c r="AM22" s="1224"/>
      <c r="AN22" s="1225"/>
      <c r="AO22" s="332">
        <v>95.6</v>
      </c>
      <c r="AP22" s="333">
        <v>97.7</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525</v>
      </c>
      <c r="AL32" s="1215"/>
      <c r="AM32" s="1215"/>
      <c r="AN32" s="1216"/>
      <c r="AO32" s="342">
        <v>2071636</v>
      </c>
      <c r="AP32" s="342">
        <v>75729</v>
      </c>
      <c r="AQ32" s="343">
        <v>49196</v>
      </c>
      <c r="AR32" s="344">
        <v>53.9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526</v>
      </c>
      <c r="AL33" s="1215"/>
      <c r="AM33" s="1215"/>
      <c r="AN33" s="1216"/>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527</v>
      </c>
      <c r="AL34" s="1215"/>
      <c r="AM34" s="1215"/>
      <c r="AN34" s="1216"/>
      <c r="AO34" s="342" t="s">
        <v>511</v>
      </c>
      <c r="AP34" s="342" t="s">
        <v>511</v>
      </c>
      <c r="AQ34" s="343">
        <v>53</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528</v>
      </c>
      <c r="AL35" s="1215"/>
      <c r="AM35" s="1215"/>
      <c r="AN35" s="1216"/>
      <c r="AO35" s="342">
        <v>581268</v>
      </c>
      <c r="AP35" s="342">
        <v>21248</v>
      </c>
      <c r="AQ35" s="343">
        <v>20035</v>
      </c>
      <c r="AR35" s="344">
        <v>6.1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529</v>
      </c>
      <c r="AL36" s="1215"/>
      <c r="AM36" s="1215"/>
      <c r="AN36" s="1216"/>
      <c r="AO36" s="342" t="s">
        <v>511</v>
      </c>
      <c r="AP36" s="342" t="s">
        <v>511</v>
      </c>
      <c r="AQ36" s="343">
        <v>2549</v>
      </c>
      <c r="AR36" s="344" t="s">
        <v>511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530</v>
      </c>
      <c r="AL37" s="1215"/>
      <c r="AM37" s="1215"/>
      <c r="AN37" s="1216"/>
      <c r="AO37" s="342" t="s">
        <v>511</v>
      </c>
      <c r="AP37" s="342" t="s">
        <v>511</v>
      </c>
      <c r="AQ37" s="343">
        <v>540</v>
      </c>
      <c r="AR37" s="344" t="s">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531</v>
      </c>
      <c r="AL38" s="1218"/>
      <c r="AM38" s="1218"/>
      <c r="AN38" s="1219"/>
      <c r="AO38" s="345" t="s">
        <v>511</v>
      </c>
      <c r="AP38" s="345" t="s">
        <v>511</v>
      </c>
      <c r="AQ38" s="346">
        <v>3</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532</v>
      </c>
      <c r="AL39" s="1218"/>
      <c r="AM39" s="1218"/>
      <c r="AN39" s="1219"/>
      <c r="AO39" s="342" t="s">
        <v>511</v>
      </c>
      <c r="AP39" s="342" t="s">
        <v>511</v>
      </c>
      <c r="AQ39" s="343">
        <v>-4452</v>
      </c>
      <c r="AR39" s="344" t="s">
        <v>511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533</v>
      </c>
      <c r="AL40" s="1215"/>
      <c r="AM40" s="1215"/>
      <c r="AN40" s="1216"/>
      <c r="AO40" s="342">
        <v>-1925337</v>
      </c>
      <c r="AP40" s="342">
        <v>-70381</v>
      </c>
      <c r="AQ40" s="343">
        <v>-46845</v>
      </c>
      <c r="AR40" s="344">
        <v>50.2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727567</v>
      </c>
      <c r="AP41" s="342">
        <v>26596</v>
      </c>
      <c r="AQ41" s="343">
        <v>21079</v>
      </c>
      <c r="AR41" s="344">
        <v>26.2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502</v>
      </c>
      <c r="AN49" s="1209" t="s">
        <v>537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993359</v>
      </c>
      <c r="AN51" s="364">
        <v>34494</v>
      </c>
      <c r="AO51" s="365">
        <v>25.4</v>
      </c>
      <c r="AP51" s="366">
        <v>83623</v>
      </c>
      <c r="AQ51" s="367">
        <v>-0.9</v>
      </c>
      <c r="AR51" s="368">
        <v>26.3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658674</v>
      </c>
      <c r="AN52" s="372">
        <v>22872</v>
      </c>
      <c r="AO52" s="373">
        <v>56.7</v>
      </c>
      <c r="AP52" s="374">
        <v>48787</v>
      </c>
      <c r="AQ52" s="375">
        <v>10</v>
      </c>
      <c r="AR52" s="376">
        <v>46.7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803423</v>
      </c>
      <c r="AN53" s="364">
        <v>28390</v>
      </c>
      <c r="AO53" s="365">
        <v>-17.7</v>
      </c>
      <c r="AP53" s="366">
        <v>81768</v>
      </c>
      <c r="AQ53" s="367">
        <v>-2.2000000000000002</v>
      </c>
      <c r="AR53" s="368">
        <v>-15.5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596642</v>
      </c>
      <c r="AN54" s="372">
        <v>21083</v>
      </c>
      <c r="AO54" s="373">
        <v>-7.8</v>
      </c>
      <c r="AP54" s="374">
        <v>37917</v>
      </c>
      <c r="AQ54" s="375">
        <v>-22.3</v>
      </c>
      <c r="AR54" s="376">
        <v>14.5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758130</v>
      </c>
      <c r="AN55" s="364">
        <v>27122</v>
      </c>
      <c r="AO55" s="365">
        <v>-4.5</v>
      </c>
      <c r="AP55" s="366">
        <v>65876</v>
      </c>
      <c r="AQ55" s="367">
        <v>-19.399999999999999</v>
      </c>
      <c r="AR55" s="368">
        <v>14.9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490752</v>
      </c>
      <c r="AN56" s="372">
        <v>17556</v>
      </c>
      <c r="AO56" s="373">
        <v>-16.7</v>
      </c>
      <c r="AP56" s="374">
        <v>36484</v>
      </c>
      <c r="AQ56" s="375">
        <v>-3.8</v>
      </c>
      <c r="AR56" s="376">
        <v>-12.9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1418565</v>
      </c>
      <c r="AN57" s="364">
        <v>51278</v>
      </c>
      <c r="AO57" s="365">
        <v>89.1</v>
      </c>
      <c r="AP57" s="366">
        <v>68468</v>
      </c>
      <c r="AQ57" s="367">
        <v>3.9</v>
      </c>
      <c r="AR57" s="368">
        <v>85.2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550086</v>
      </c>
      <c r="AN58" s="372">
        <v>19885</v>
      </c>
      <c r="AO58" s="373">
        <v>13.3</v>
      </c>
      <c r="AP58" s="374">
        <v>34140</v>
      </c>
      <c r="AQ58" s="375">
        <v>-6.4</v>
      </c>
      <c r="AR58" s="376">
        <v>19.7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890873</v>
      </c>
      <c r="AN59" s="364">
        <v>32566</v>
      </c>
      <c r="AO59" s="365">
        <v>-36.5</v>
      </c>
      <c r="AP59" s="366">
        <v>69729</v>
      </c>
      <c r="AQ59" s="367">
        <v>1.8</v>
      </c>
      <c r="AR59" s="368">
        <v>-38.299999999999997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463958</v>
      </c>
      <c r="AN60" s="372">
        <v>16960</v>
      </c>
      <c r="AO60" s="373">
        <v>-14.7</v>
      </c>
      <c r="AP60" s="374">
        <v>38908</v>
      </c>
      <c r="AQ60" s="375">
        <v>14</v>
      </c>
      <c r="AR60" s="376">
        <v>-28.7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972870</v>
      </c>
      <c r="AN61" s="379">
        <v>34770</v>
      </c>
      <c r="AO61" s="380">
        <v>11.2</v>
      </c>
      <c r="AP61" s="381">
        <v>73893</v>
      </c>
      <c r="AQ61" s="382">
        <v>-3.4</v>
      </c>
      <c r="AR61" s="368">
        <v>14.6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552022</v>
      </c>
      <c r="AN62" s="372">
        <v>19671</v>
      </c>
      <c r="AO62" s="373">
        <v>6.2</v>
      </c>
      <c r="AP62" s="374">
        <v>39247</v>
      </c>
      <c r="AQ62" s="375">
        <v>-1.7</v>
      </c>
      <c r="AR62" s="376">
        <v>7.9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xluDWfE22y95zrsnk4gPYKqcIXyHyUuDUfXMqTj9niYd2XtbR8DSwbgxISwgvLrQh7MX+c3Rfp6uWF8jmJ8pw==" saltValue="LcM0ilyhLVJ0e5aUljxr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NTWChH1TpUIM57iBPIMNnoX8fwcilqdmCtj3VIC9GHBz6pJxPMm1pNkvcz0HYcrPdBeYLYRCJDZj5XXY3hC3g==" saltValue="1jw7wIUAPCeFKq7Fn3PI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Ct2JmgTIVmjn1qxeLHHdbhZgA6ZtOL0Y67W2rXAIdOirIE7j6qTcdUaFHoJLUp2YmZ2e+lqxZfu3h7g93LiEA==" saltValue="ezxnx35EEFbbzdkhKm8Q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2" t="s">
        <v>3</v>
      </c>
      <c r="D47" s="1232"/>
      <c r="E47" s="1233"/>
      <c r="F47" s="11">
        <v>40.32</v>
      </c>
      <c r="G47" s="12">
        <v>37.770000000000003</v>
      </c>
      <c r="H47" s="12">
        <v>36.340000000000003</v>
      </c>
      <c r="I47" s="12">
        <v>34.049999999999997</v>
      </c>
      <c r="J47" s="13">
        <v>30.29</v>
      </c>
    </row>
    <row r="48" spans="2:10" ht="57.75" customHeight="1" x14ac:dyDescent="0.15">
      <c r="B48" s="14"/>
      <c r="C48" s="1234" t="s">
        <v>4</v>
      </c>
      <c r="D48" s="1234"/>
      <c r="E48" s="1235"/>
      <c r="F48" s="15">
        <v>4.04</v>
      </c>
      <c r="G48" s="16">
        <v>3.23</v>
      </c>
      <c r="H48" s="16">
        <v>2.98</v>
      </c>
      <c r="I48" s="16">
        <v>2.41</v>
      </c>
      <c r="J48" s="17">
        <v>2.21</v>
      </c>
    </row>
    <row r="49" spans="2:10" ht="57.75" customHeight="1" thickBot="1" x14ac:dyDescent="0.2">
      <c r="B49" s="18"/>
      <c r="C49" s="1236" t="s">
        <v>5</v>
      </c>
      <c r="D49" s="1236"/>
      <c r="E49" s="1237"/>
      <c r="F49" s="19" t="s">
        <v>558</v>
      </c>
      <c r="G49" s="20" t="s">
        <v>559</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38xfVk2aXtmdLvNKKADkqxhJOUZkldpWW6uwUWV4z/SYC4fedi5j9z0fdpFMx5h+fYzPLjSOIRpMDM64xfoJg==" saltValue="GncGYN80YY3GL6uDi7rC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cp:lastPrinted>2020-03-02T08:03:32Z</cp:lastPrinted>
  <dcterms:created xsi:type="dcterms:W3CDTF">2020-02-10T04:06:32Z</dcterms:created>
  <dcterms:modified xsi:type="dcterms:W3CDTF">2020-09-14T07:32:52Z</dcterms:modified>
  <cp:category/>
</cp:coreProperties>
</file>